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_usr\2019 DIC\3_ACTUALIZACION_PAG_WED\2021\PLANEACION\18_01_2021 PAAC\"/>
    </mc:Choice>
  </mc:AlternateContent>
  <bookViews>
    <workbookView xWindow="0" yWindow="0" windowWidth="24000" windowHeight="9075"/>
  </bookViews>
  <sheets>
    <sheet name="Matriz de Riesgos de Corrup" sheetId="2" r:id="rId1"/>
  </sheets>
  <definedNames>
    <definedName name="_xlnm._FilterDatabase" localSheetId="0" hidden="1">'Matriz de Riesgos de Corrup'!$A$6:$N$25</definedName>
    <definedName name="Z_2FA97394_C70A_4217_A1A3_CACF1240E704_.wvu.FilterData" localSheetId="0" hidden="1">'Matriz de Riesgos de Corrup'!$A$6:$N$25</definedName>
    <definedName name="Z_7063EC56_BDD8_41BF_A941_C39D2F28CB3E_.wvu.FilterData" localSheetId="0" hidden="1">'Matriz de Riesgos de Corrup'!$A$6:$N$25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J25" i="2"/>
  <c r="M25" i="2" s="1"/>
  <c r="L24" i="2"/>
  <c r="M24" i="2" s="1"/>
  <c r="J24" i="2"/>
  <c r="L23" i="2"/>
  <c r="J23" i="2"/>
  <c r="L22" i="2"/>
  <c r="J22" i="2"/>
  <c r="L21" i="2"/>
  <c r="J21" i="2"/>
  <c r="M21" i="2" s="1"/>
  <c r="L20" i="2"/>
  <c r="M20" i="2" s="1"/>
  <c r="J20" i="2"/>
  <c r="L19" i="2"/>
  <c r="J19" i="2"/>
  <c r="L18" i="2"/>
  <c r="J18" i="2"/>
  <c r="L17" i="2"/>
  <c r="J17" i="2"/>
  <c r="M17" i="2" s="1"/>
  <c r="N17" i="2" s="1"/>
  <c r="L16" i="2"/>
  <c r="M16" i="2" s="1"/>
  <c r="J16" i="2"/>
  <c r="L15" i="2"/>
  <c r="J15" i="2"/>
  <c r="L14" i="2"/>
  <c r="J14" i="2"/>
  <c r="L13" i="2"/>
  <c r="J13" i="2"/>
  <c r="M13" i="2" s="1"/>
  <c r="L12" i="2"/>
  <c r="J12" i="2"/>
  <c r="L11" i="2"/>
  <c r="J11" i="2"/>
  <c r="L10" i="2"/>
  <c r="J10" i="2"/>
  <c r="L9" i="2"/>
  <c r="J9" i="2"/>
  <c r="M9" i="2" s="1"/>
  <c r="N9" i="2" s="1"/>
  <c r="L8" i="2"/>
  <c r="J8" i="2"/>
  <c r="M8" i="2" s="1"/>
  <c r="L7" i="2"/>
  <c r="J7" i="2"/>
  <c r="M7" i="2" l="1"/>
  <c r="N7" i="2" s="1"/>
  <c r="M15" i="2"/>
  <c r="N15" i="2" s="1"/>
  <c r="M19" i="2"/>
  <c r="N19" i="2" s="1"/>
  <c r="M10" i="2"/>
  <c r="N10" i="2" s="1"/>
  <c r="M12" i="2"/>
  <c r="M14" i="2"/>
  <c r="N14" i="2" s="1"/>
  <c r="M18" i="2"/>
  <c r="M22" i="2"/>
  <c r="M11" i="2"/>
  <c r="M23" i="2"/>
  <c r="N11" i="2"/>
  <c r="N18" i="2"/>
  <c r="N20" i="2"/>
  <c r="N8" i="2"/>
  <c r="N16" i="2"/>
  <c r="N25" i="2"/>
  <c r="N12" i="2"/>
  <c r="N13" i="2"/>
  <c r="N21" i="2"/>
  <c r="N22" i="2"/>
  <c r="N24" i="2"/>
  <c r="N23" i="2" l="1"/>
</calcChain>
</file>

<file path=xl/sharedStrings.xml><?xml version="1.0" encoding="utf-8"?>
<sst xmlns="http://schemas.openxmlformats.org/spreadsheetml/2006/main" count="186" uniqueCount="89">
  <si>
    <t>Corrupción</t>
  </si>
  <si>
    <t>PROCESO</t>
  </si>
  <si>
    <t>PROBABILIDAD</t>
  </si>
  <si>
    <t>IMPACTO</t>
  </si>
  <si>
    <t>FACTOR DEL RIESGO</t>
  </si>
  <si>
    <t>ESTRATÉGICO</t>
  </si>
  <si>
    <t>Interno</t>
  </si>
  <si>
    <t>SERVICIO AL CIUDADANO</t>
  </si>
  <si>
    <t>MISIONAL</t>
  </si>
  <si>
    <t>IMPROBABLE</t>
  </si>
  <si>
    <t>Externo</t>
  </si>
  <si>
    <t>SERVICIO AL TRANSPORTADOR</t>
  </si>
  <si>
    <t>APOYO</t>
  </si>
  <si>
    <t>POSIBLE</t>
  </si>
  <si>
    <t>MODERADO</t>
  </si>
  <si>
    <t>PROBABLE</t>
  </si>
  <si>
    <t>MAYOR</t>
  </si>
  <si>
    <t>SUBGERENCIA DE PLANEACIÓN Y PROYECTOS</t>
  </si>
  <si>
    <t>CATASTRÓFICO</t>
  </si>
  <si>
    <t>GESTIÓN FINANCIERA</t>
  </si>
  <si>
    <t>SUBGERENCIA CORPORATIVA</t>
  </si>
  <si>
    <t>GESTIÓN HUMANA</t>
  </si>
  <si>
    <t>SEGURIDAD OPERACIONAL</t>
  </si>
  <si>
    <t>SUBGERENCIA JURÍDICA</t>
  </si>
  <si>
    <t>SUBGERENCIA DE OPERACIONES E INFRAESTRUCTURA</t>
  </si>
  <si>
    <t>MATRIZ DE RIESGOS DE CORRUPCIÓN TERMINAL DE TRANSPORTE S.A. - AÑO 2021</t>
  </si>
  <si>
    <t>IDENTIFICACIÓN DEL RIESGO</t>
  </si>
  <si>
    <t>ANALISIS Y EVALUACIÓN DEL RIESGO</t>
  </si>
  <si>
    <t>Riesgo Número</t>
  </si>
  <si>
    <t>AREA</t>
  </si>
  <si>
    <t>RIESGO</t>
  </si>
  <si>
    <t>TIPO DE RIESGO</t>
  </si>
  <si>
    <t>CAUSAS</t>
  </si>
  <si>
    <t>CONSECUENCIAS</t>
  </si>
  <si>
    <t>RESULTADO</t>
  </si>
  <si>
    <t>NIVEL DE RIESGO INHERENTE</t>
  </si>
  <si>
    <t>Omisión en el recaudo en el sevicio de asignación de taxis</t>
  </si>
  <si>
    <t>Beneficio personal</t>
  </si>
  <si>
    <t>Pérdida o disminución del recaudo</t>
  </si>
  <si>
    <t>Omitir intencionalmente o con dolo, los mecanismos de control establecidos para la salida de vehículos con ruta que permiten asegurar el cumplimiento de los requisitos legales aplicables al transporte intermunicipal.</t>
  </si>
  <si>
    <t>*Disminución de ingresos por tasa de uso
 *Incumplimiento legal</t>
  </si>
  <si>
    <t>Ocultar o manipular información relacionada con la planeación contractual para el favorecimiento a un tercero.</t>
  </si>
  <si>
    <t>*Beneficio personal o para favorecer a un tercero en la etapa pre-contractual
*Presiones indebidas</t>
  </si>
  <si>
    <t>*Sanciones y multas
  *Pérdida de credibilidad en el seguimiento
  *No atender la necesidad origen del contrato
*Pérdida de reputación</t>
  </si>
  <si>
    <t>Pagos sin cumplir los requisitos contractuales</t>
  </si>
  <si>
    <t>Certificados de cumplimiento y/o soportes de pago sin cumplimiento de las obligaciones contractuales.</t>
  </si>
  <si>
    <t>Sanciones Disciplinarias, incumplimiento de disposiciones legales.</t>
  </si>
  <si>
    <t>Inclusión de gastos no autorizados</t>
  </si>
  <si>
    <t>Autorización de Gastos No incluidos en el presupuesto de Caja menor</t>
  </si>
  <si>
    <t>Pérdida de expedientes del subsistema Gestión Documental</t>
  </si>
  <si>
    <t>Incumplimiento de los requisitos de los subsistemas</t>
  </si>
  <si>
    <t>Incumplimiento de la gestión documental de la empresa</t>
  </si>
  <si>
    <t>Incumplimiento de los procesos y procedimientos para el manejo de información protegida o de datos privados o sensibles</t>
  </si>
  <si>
    <t>Suministro de información (Fílmica, fotográfica o documental) sin el cumplimiento de los requisitos legales.</t>
  </si>
  <si>
    <t>*Violacion al régimen General de protección de datos. 
 *Inadecuada manipulación de la información y vulnerabilidad de los derechos de los titulares de la información.</t>
  </si>
  <si>
    <t>Manipulación o alteración de registros del SGA en beneficio propio o de terceros</t>
  </si>
  <si>
    <t>*Incumplimiento de términos de vencimiento de registros 
  *Falta de seguimiento sobre el inventario de trámites
  *Beneficio personal o intención de favorecer a un tercero</t>
  </si>
  <si>
    <t>*Sanciones y multas
  *Pérdida de información</t>
  </si>
  <si>
    <t>Contratación de trabajadores sin el cumplimiento en su totalidad de los requisitos para el cargo</t>
  </si>
  <si>
    <t>1. Presentación de documentos adulterados o sin validez
 2. Falta de validación de la información y documentación entregada</t>
  </si>
  <si>
    <t>Investigaciones por parte de los órganos de control y autoridades judiciales</t>
  </si>
  <si>
    <t>La ocurrencia de hechos presuntamente contrarias a la ética e integridad empresarial y laboral</t>
  </si>
  <si>
    <t>Personal que actúe con desconocimiento de los lineamientos éticos y de integridad de la Terminal de Transporte</t>
  </si>
  <si>
    <t>Afectación imágen de la institucional e investigaciones disciplinarias</t>
  </si>
  <si>
    <t>Alteración y/o perdida de documentos de las historias laborales</t>
  </si>
  <si>
    <t>Manipulación inadecuada del responsable de las historias laborales e incumplimiento de las normas archivísticas</t>
  </si>
  <si>
    <t>Investigaciones disciplinarias y penal</t>
  </si>
  <si>
    <t>Pérdida de las historias laborales de los empleados</t>
  </si>
  <si>
    <t>Direccionamiento de contratos desde los Estudios Previos</t>
  </si>
  <si>
    <t>Utilización de la información de la empresa en beneficio propio o de terceros, sin mecanismos efectivos que impidan la selección objetiva de los contratistas.</t>
  </si>
  <si>
    <t>Violación del principio de selección objetiva y transparencia</t>
  </si>
  <si>
    <t>Intereses propios del apoderado y/o a favor de un tercero</t>
  </si>
  <si>
    <t>Alianza del apoderado de la 
 Entidad con la contraparte 
 (conflicto de intereses)</t>
  </si>
  <si>
    <t>*Imagen institucional afectada por hechos de corrupción
*Acaecimiento del daño antijurídico (afectación patrimonial). 
*Investigaciones penales, fiscales y disciplinarias, sobre los apoderados judiciales y trabajadores encargados de la defensa judicial.</t>
  </si>
  <si>
    <t>No realizar la evaluación juridica de conformidad con los criterios requeridos en el proceso contractual</t>
  </si>
  <si>
    <t>Búsqueda de un beneficio propio o de un tercero</t>
  </si>
  <si>
    <t>Celebración de contratos sin el cumplimiento del requisitos legales.</t>
  </si>
  <si>
    <t>Evasión de recursos durante el desarrollo del trámite de ingreso de vehículos particulares a la zona operativa</t>
  </si>
  <si>
    <t>No realizar adecuado control al pago de los derechos de ingreso de vehículos particulares a la zona operativa.</t>
  </si>
  <si>
    <t>Pérdida de recursos económicos de la entidad</t>
  </si>
  <si>
    <t>Posible entrega de dádivas a personas interesadas en adjudicación de contratos</t>
  </si>
  <si>
    <t>*Competencia desleal
*Favorecimiento s terceros
*Tráfico de influencias</t>
  </si>
  <si>
    <t>*Pérdida de credibilidad, probidad y confiabilidad.
*Daño en la reputación de la empresa.</t>
  </si>
  <si>
    <t xml:space="preserve">Que los trámites que se racionalicen y pasen a ser en linea, no cumplan con el mínimo de requisitos legales que soporten el mismo; debido a que el personal responsable de la Terminal de asegurar la correcta actualización del parque automotor de las empresas y de resguardar aquella información que se genera de la gestión operacional de las empresas clientes y sensible de entrega a terceros (Protección de Datos), de manera intencional o con dolo, permitan una actualización de un vehículo sin los documentos pertinentes y/o faciliten información sin el aval de la Dirección, con el propósito de favorecer al interesado. </t>
  </si>
  <si>
    <t>Falta de seguimiento a las solicitudes relacionadas con la certificación de despacho de las empresas transportadoras.</t>
  </si>
  <si>
    <t>Incumplir con las disposiciones legales y someterse a los requerimientos judiciles que puedan aparecer r en ese sentido.</t>
  </si>
  <si>
    <t>Cobro a los usuarios del servicio complementario de asignación de taxis por parte de los Taxistas de Tarifas irreglamentarias o excesivas</t>
  </si>
  <si>
    <t>Imposibilidad por parte de la Terminal de controlar el cobro de la tarifa de taxis cuando el usuario llega a su destino</t>
  </si>
  <si>
    <t>*Violación por parte de los taxistas de las normas legales y reglamentarias que rigen las tarifas de sus servicios.
*Deterioro de la imagen corporativa de la Terminal de Transporte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</si>
</sst>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8"/>
      <color theme="1"/>
      <name val="Arial"/>
      <family val="2"/>
    </font>
    <font>
      <b/>
      <sz val="14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C6D9F0"/>
        <bgColor rgb="FFC6D9F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1" fillId="0" borderId="3" xfId="0" applyFont="1" applyBorder="1"/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/>
    </xf>
  </cellXfs>
  <cellStyles count="1">
    <cellStyle name="Normal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  <outlinePr summaryBelow="0" summaryRight="0"/>
  </sheetPr>
  <dimension ref="A1:N778"/>
  <sheetViews>
    <sheetView showGridLines="0" tabSelected="1" zoomScale="90" zoomScaleNormal="90" workbookViewId="0">
      <selection activeCell="E9" sqref="E9"/>
    </sheetView>
  </sheetViews>
  <sheetFormatPr baseColWidth="10" defaultColWidth="14.42578125" defaultRowHeight="15.75" customHeight="1" x14ac:dyDescent="0.2"/>
  <cols>
    <col min="1" max="1" width="8.42578125" style="1" customWidth="1"/>
    <col min="2" max="2" width="14.7109375" style="1" customWidth="1"/>
    <col min="3" max="3" width="11.7109375" style="1" customWidth="1"/>
    <col min="4" max="4" width="25.5703125" style="1" customWidth="1"/>
    <col min="5" max="5" width="16.140625" style="1" customWidth="1"/>
    <col min="6" max="6" width="14.42578125" style="1"/>
    <col min="7" max="7" width="26.7109375" style="1" customWidth="1"/>
    <col min="8" max="8" width="30.140625" style="1" customWidth="1"/>
    <col min="9" max="9" width="17" style="1" customWidth="1"/>
    <col min="10" max="12" width="14.42578125" style="1"/>
    <col min="13" max="13" width="15.5703125" style="1" customWidth="1"/>
    <col min="14" max="14" width="15.140625" style="1" customWidth="1"/>
    <col min="15" max="16384" width="14.42578125" style="1"/>
  </cols>
  <sheetData>
    <row r="1" spans="1:14" ht="12.75" x14ac:dyDescent="0.2">
      <c r="A1" s="4"/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</row>
    <row r="2" spans="1:14" ht="42.75" customHeight="1" x14ac:dyDescent="0.2">
      <c r="A2" s="6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2.7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2">
      <c r="A5" s="7" t="s">
        <v>26</v>
      </c>
      <c r="B5" s="8"/>
      <c r="C5" s="8"/>
      <c r="D5" s="8"/>
      <c r="E5" s="8"/>
      <c r="F5" s="8"/>
      <c r="G5" s="8"/>
      <c r="H5" s="3"/>
      <c r="I5" s="9" t="s">
        <v>27</v>
      </c>
      <c r="J5" s="8"/>
      <c r="K5" s="8"/>
      <c r="L5" s="8"/>
      <c r="M5" s="8"/>
      <c r="N5" s="3"/>
    </row>
    <row r="6" spans="1:14" ht="71.25" customHeight="1" x14ac:dyDescent="0.2">
      <c r="A6" s="10" t="s">
        <v>28</v>
      </c>
      <c r="B6" s="11" t="s">
        <v>29</v>
      </c>
      <c r="C6" s="11" t="s">
        <v>1</v>
      </c>
      <c r="D6" s="11" t="s">
        <v>30</v>
      </c>
      <c r="E6" s="11" t="s">
        <v>31</v>
      </c>
      <c r="F6" s="11" t="s">
        <v>4</v>
      </c>
      <c r="G6" s="11" t="s">
        <v>32</v>
      </c>
      <c r="H6" s="11" t="s">
        <v>33</v>
      </c>
      <c r="I6" s="12" t="s">
        <v>2</v>
      </c>
      <c r="J6" s="3"/>
      <c r="K6" s="12" t="s">
        <v>3</v>
      </c>
      <c r="L6" s="3"/>
      <c r="M6" s="11" t="s">
        <v>34</v>
      </c>
      <c r="N6" s="11" t="s">
        <v>35</v>
      </c>
    </row>
    <row r="7" spans="1:14" ht="24" x14ac:dyDescent="0.2">
      <c r="A7" s="13">
        <v>1</v>
      </c>
      <c r="B7" s="13" t="s">
        <v>7</v>
      </c>
      <c r="C7" s="14" t="s">
        <v>8</v>
      </c>
      <c r="D7" s="23" t="s">
        <v>36</v>
      </c>
      <c r="E7" s="14" t="s">
        <v>0</v>
      </c>
      <c r="F7" s="14" t="s">
        <v>6</v>
      </c>
      <c r="G7" s="23" t="s">
        <v>37</v>
      </c>
      <c r="H7" s="14" t="s">
        <v>38</v>
      </c>
      <c r="I7" s="13" t="s">
        <v>15</v>
      </c>
      <c r="J7" s="14" t="str">
        <f t="shared" ref="J7:J25" si="0">IF(I7="RARO","1",IF(I7="IMPROBABLE","2",IF(I7="POSIBLE","3",IF(I7="PROBABLE","4",IF(I7="CASI SEGURO",5)))))</f>
        <v>4</v>
      </c>
      <c r="K7" s="14" t="s">
        <v>16</v>
      </c>
      <c r="L7" s="14" t="str">
        <f t="shared" ref="L7:L25" si="1">IF(K7="INSIGNIFICANTE","1",IF(K7="MENOR","2",IF(K7="MODERADO","3",IF(K7="MAYOR","4",IF(K7="CATASTRÓFICO","5")))))</f>
        <v>4</v>
      </c>
      <c r="M7" s="14">
        <f t="shared" ref="M7:M25" si="2">J7*L7</f>
        <v>16</v>
      </c>
      <c r="N7" s="16" t="str">
        <f t="shared" ref="N7:N25" si="3">IF(AND(M7&gt;=1,M7&lt;=3),"BAJO",IF(AND(M7&gt;3,M7&lt;=7),"MODERADO",IF(AND(M7&gt;7,M7&lt;=14),"ALTO",IF(AND(M7&gt;14,M7&lt;=25),"EXTREMO","Validar Nivel"))))</f>
        <v>EXTREMO</v>
      </c>
    </row>
    <row r="8" spans="1:14" ht="96" x14ac:dyDescent="0.2">
      <c r="A8" s="13">
        <v>6</v>
      </c>
      <c r="B8" s="13" t="s">
        <v>11</v>
      </c>
      <c r="C8" s="14" t="s">
        <v>8</v>
      </c>
      <c r="D8" s="23" t="s">
        <v>39</v>
      </c>
      <c r="E8" s="14" t="s">
        <v>0</v>
      </c>
      <c r="F8" s="14" t="s">
        <v>6</v>
      </c>
      <c r="G8" s="23" t="s">
        <v>37</v>
      </c>
      <c r="H8" s="14" t="s">
        <v>40</v>
      </c>
      <c r="I8" s="13" t="s">
        <v>13</v>
      </c>
      <c r="J8" s="14" t="str">
        <f t="shared" si="0"/>
        <v>3</v>
      </c>
      <c r="K8" s="14" t="s">
        <v>16</v>
      </c>
      <c r="L8" s="14" t="str">
        <f t="shared" si="1"/>
        <v>4</v>
      </c>
      <c r="M8" s="14">
        <f t="shared" si="2"/>
        <v>12</v>
      </c>
      <c r="N8" s="16" t="str">
        <f t="shared" si="3"/>
        <v>ALTO</v>
      </c>
    </row>
    <row r="9" spans="1:14" ht="72" x14ac:dyDescent="0.2">
      <c r="A9" s="13">
        <v>15</v>
      </c>
      <c r="B9" s="13" t="s">
        <v>17</v>
      </c>
      <c r="C9" s="15" t="s">
        <v>5</v>
      </c>
      <c r="D9" s="23" t="s">
        <v>41</v>
      </c>
      <c r="E9" s="14" t="s">
        <v>0</v>
      </c>
      <c r="F9" s="14" t="s">
        <v>6</v>
      </c>
      <c r="G9" s="23" t="s">
        <v>42</v>
      </c>
      <c r="H9" s="17" t="s">
        <v>43</v>
      </c>
      <c r="I9" s="13" t="s">
        <v>13</v>
      </c>
      <c r="J9" s="14" t="str">
        <f t="shared" si="0"/>
        <v>3</v>
      </c>
      <c r="K9" s="14" t="s">
        <v>16</v>
      </c>
      <c r="L9" s="14" t="str">
        <f t="shared" si="1"/>
        <v>4</v>
      </c>
      <c r="M9" s="14">
        <f t="shared" si="2"/>
        <v>12</v>
      </c>
      <c r="N9" s="16" t="str">
        <f t="shared" si="3"/>
        <v>ALTO</v>
      </c>
    </row>
    <row r="10" spans="1:14" ht="48" x14ac:dyDescent="0.2">
      <c r="A10" s="13">
        <v>44</v>
      </c>
      <c r="B10" s="18" t="s">
        <v>19</v>
      </c>
      <c r="C10" s="15" t="s">
        <v>12</v>
      </c>
      <c r="D10" s="23" t="s">
        <v>44</v>
      </c>
      <c r="E10" s="14" t="s">
        <v>0</v>
      </c>
      <c r="F10" s="14" t="s">
        <v>6</v>
      </c>
      <c r="G10" s="23" t="s">
        <v>45</v>
      </c>
      <c r="H10" s="14" t="s">
        <v>46</v>
      </c>
      <c r="I10" s="13" t="s">
        <v>15</v>
      </c>
      <c r="J10" s="14" t="str">
        <f t="shared" si="0"/>
        <v>4</v>
      </c>
      <c r="K10" s="14" t="s">
        <v>14</v>
      </c>
      <c r="L10" s="14" t="str">
        <f t="shared" si="1"/>
        <v>3</v>
      </c>
      <c r="M10" s="14">
        <f t="shared" si="2"/>
        <v>12</v>
      </c>
      <c r="N10" s="16" t="str">
        <f t="shared" si="3"/>
        <v>ALTO</v>
      </c>
    </row>
    <row r="11" spans="1:14" ht="36" x14ac:dyDescent="0.2">
      <c r="A11" s="13">
        <v>45</v>
      </c>
      <c r="B11" s="18" t="s">
        <v>19</v>
      </c>
      <c r="C11" s="15" t="s">
        <v>12</v>
      </c>
      <c r="D11" s="23" t="s">
        <v>47</v>
      </c>
      <c r="E11" s="14" t="s">
        <v>0</v>
      </c>
      <c r="F11" s="14" t="s">
        <v>6</v>
      </c>
      <c r="G11" s="23" t="s">
        <v>48</v>
      </c>
      <c r="H11" s="14" t="s">
        <v>46</v>
      </c>
      <c r="I11" s="13" t="s">
        <v>15</v>
      </c>
      <c r="J11" s="14" t="str">
        <f t="shared" si="0"/>
        <v>4</v>
      </c>
      <c r="K11" s="14" t="s">
        <v>14</v>
      </c>
      <c r="L11" s="14" t="str">
        <f t="shared" si="1"/>
        <v>3</v>
      </c>
      <c r="M11" s="14">
        <f t="shared" si="2"/>
        <v>12</v>
      </c>
      <c r="N11" s="16" t="str">
        <f t="shared" si="3"/>
        <v>ALTO</v>
      </c>
    </row>
    <row r="12" spans="1:14" ht="36" x14ac:dyDescent="0.2">
      <c r="A12" s="13">
        <v>51</v>
      </c>
      <c r="B12" s="18" t="s">
        <v>20</v>
      </c>
      <c r="C12" s="15" t="s">
        <v>12</v>
      </c>
      <c r="D12" s="23" t="s">
        <v>49</v>
      </c>
      <c r="E12" s="14" t="s">
        <v>0</v>
      </c>
      <c r="F12" s="14" t="s">
        <v>6</v>
      </c>
      <c r="G12" s="23" t="s">
        <v>50</v>
      </c>
      <c r="H12" s="14" t="s">
        <v>51</v>
      </c>
      <c r="I12" s="13" t="s">
        <v>13</v>
      </c>
      <c r="J12" s="14" t="str">
        <f t="shared" si="0"/>
        <v>3</v>
      </c>
      <c r="K12" s="14" t="s">
        <v>16</v>
      </c>
      <c r="L12" s="14" t="str">
        <f t="shared" si="1"/>
        <v>4</v>
      </c>
      <c r="M12" s="14">
        <f t="shared" si="2"/>
        <v>12</v>
      </c>
      <c r="N12" s="16" t="str">
        <f t="shared" si="3"/>
        <v>ALTO</v>
      </c>
    </row>
    <row r="13" spans="1:14" ht="72" x14ac:dyDescent="0.2">
      <c r="A13" s="13">
        <v>54</v>
      </c>
      <c r="B13" s="18" t="s">
        <v>22</v>
      </c>
      <c r="C13" s="15" t="s">
        <v>12</v>
      </c>
      <c r="D13" s="23" t="s">
        <v>52</v>
      </c>
      <c r="E13" s="14" t="s">
        <v>0</v>
      </c>
      <c r="F13" s="14" t="s">
        <v>6</v>
      </c>
      <c r="G13" s="24" t="s">
        <v>53</v>
      </c>
      <c r="H13" s="13" t="s">
        <v>54</v>
      </c>
      <c r="I13" s="14" t="s">
        <v>9</v>
      </c>
      <c r="J13" s="14" t="str">
        <f t="shared" si="0"/>
        <v>2</v>
      </c>
      <c r="K13" s="14" t="s">
        <v>14</v>
      </c>
      <c r="L13" s="14" t="str">
        <f t="shared" si="1"/>
        <v>3</v>
      </c>
      <c r="M13" s="14">
        <f t="shared" si="2"/>
        <v>6</v>
      </c>
      <c r="N13" s="16" t="str">
        <f t="shared" si="3"/>
        <v>MODERADO</v>
      </c>
    </row>
    <row r="14" spans="1:14" ht="84" x14ac:dyDescent="0.2">
      <c r="A14" s="13">
        <v>57</v>
      </c>
      <c r="B14" s="13" t="s">
        <v>17</v>
      </c>
      <c r="C14" s="15" t="s">
        <v>12</v>
      </c>
      <c r="D14" s="24" t="s">
        <v>55</v>
      </c>
      <c r="E14" s="14" t="s">
        <v>0</v>
      </c>
      <c r="F14" s="14" t="s">
        <v>6</v>
      </c>
      <c r="G14" s="26" t="s">
        <v>56</v>
      </c>
      <c r="H14" s="19" t="s">
        <v>57</v>
      </c>
      <c r="I14" s="13" t="s">
        <v>13</v>
      </c>
      <c r="J14" s="14" t="str">
        <f t="shared" si="0"/>
        <v>3</v>
      </c>
      <c r="K14" s="14" t="s">
        <v>14</v>
      </c>
      <c r="L14" s="14" t="str">
        <f t="shared" si="1"/>
        <v>3</v>
      </c>
      <c r="M14" s="14">
        <f t="shared" si="2"/>
        <v>9</v>
      </c>
      <c r="N14" s="16" t="str">
        <f t="shared" si="3"/>
        <v>ALTO</v>
      </c>
    </row>
    <row r="15" spans="1:14" ht="72" x14ac:dyDescent="0.2">
      <c r="A15" s="13">
        <v>61</v>
      </c>
      <c r="B15" s="18" t="s">
        <v>21</v>
      </c>
      <c r="C15" s="15" t="s">
        <v>12</v>
      </c>
      <c r="D15" s="23" t="s">
        <v>58</v>
      </c>
      <c r="E15" s="14" t="s">
        <v>0</v>
      </c>
      <c r="F15" s="14" t="s">
        <v>6</v>
      </c>
      <c r="G15" s="23" t="s">
        <v>59</v>
      </c>
      <c r="H15" s="14" t="s">
        <v>60</v>
      </c>
      <c r="I15" s="14" t="s">
        <v>13</v>
      </c>
      <c r="J15" s="14" t="str">
        <f t="shared" si="0"/>
        <v>3</v>
      </c>
      <c r="K15" s="14" t="s">
        <v>16</v>
      </c>
      <c r="L15" s="14" t="str">
        <f t="shared" si="1"/>
        <v>4</v>
      </c>
      <c r="M15" s="14">
        <f t="shared" si="2"/>
        <v>12</v>
      </c>
      <c r="N15" s="16" t="str">
        <f t="shared" si="3"/>
        <v>ALTO</v>
      </c>
    </row>
    <row r="16" spans="1:14" ht="60" x14ac:dyDescent="0.2">
      <c r="A16" s="13">
        <v>62</v>
      </c>
      <c r="B16" s="18" t="s">
        <v>21</v>
      </c>
      <c r="C16" s="15" t="s">
        <v>12</v>
      </c>
      <c r="D16" s="23" t="s">
        <v>61</v>
      </c>
      <c r="E16" s="14" t="s">
        <v>0</v>
      </c>
      <c r="F16" s="14" t="s">
        <v>6</v>
      </c>
      <c r="G16" s="23" t="s">
        <v>62</v>
      </c>
      <c r="H16" s="14" t="s">
        <v>63</v>
      </c>
      <c r="I16" s="14" t="s">
        <v>13</v>
      </c>
      <c r="J16" s="14" t="str">
        <f t="shared" si="0"/>
        <v>3</v>
      </c>
      <c r="K16" s="14" t="s">
        <v>16</v>
      </c>
      <c r="L16" s="14" t="str">
        <f t="shared" si="1"/>
        <v>4</v>
      </c>
      <c r="M16" s="14">
        <f t="shared" si="2"/>
        <v>12</v>
      </c>
      <c r="N16" s="16" t="str">
        <f t="shared" si="3"/>
        <v>ALTO</v>
      </c>
    </row>
    <row r="17" spans="1:14" ht="48" x14ac:dyDescent="0.2">
      <c r="A17" s="13">
        <v>63</v>
      </c>
      <c r="B17" s="18" t="s">
        <v>21</v>
      </c>
      <c r="C17" s="15" t="s">
        <v>12</v>
      </c>
      <c r="D17" s="23" t="s">
        <v>64</v>
      </c>
      <c r="E17" s="14" t="s">
        <v>0</v>
      </c>
      <c r="F17" s="14" t="s">
        <v>6</v>
      </c>
      <c r="G17" s="23" t="s">
        <v>65</v>
      </c>
      <c r="H17" s="14" t="s">
        <v>66</v>
      </c>
      <c r="I17" s="14" t="s">
        <v>13</v>
      </c>
      <c r="J17" s="14" t="str">
        <f t="shared" si="0"/>
        <v>3</v>
      </c>
      <c r="K17" s="14" t="s">
        <v>16</v>
      </c>
      <c r="L17" s="14" t="str">
        <f t="shared" si="1"/>
        <v>4</v>
      </c>
      <c r="M17" s="14">
        <f t="shared" si="2"/>
        <v>12</v>
      </c>
      <c r="N17" s="16" t="str">
        <f t="shared" si="3"/>
        <v>ALTO</v>
      </c>
    </row>
    <row r="18" spans="1:14" ht="48" x14ac:dyDescent="0.2">
      <c r="A18" s="13">
        <v>64</v>
      </c>
      <c r="B18" s="18" t="s">
        <v>21</v>
      </c>
      <c r="C18" s="15" t="s">
        <v>12</v>
      </c>
      <c r="D18" s="23" t="s">
        <v>67</v>
      </c>
      <c r="E18" s="14" t="s">
        <v>0</v>
      </c>
      <c r="F18" s="14" t="s">
        <v>6</v>
      </c>
      <c r="G18" s="23" t="s">
        <v>65</v>
      </c>
      <c r="H18" s="14" t="s">
        <v>66</v>
      </c>
      <c r="I18" s="14" t="s">
        <v>13</v>
      </c>
      <c r="J18" s="14" t="str">
        <f t="shared" si="0"/>
        <v>3</v>
      </c>
      <c r="K18" s="14" t="s">
        <v>16</v>
      </c>
      <c r="L18" s="14" t="str">
        <f t="shared" si="1"/>
        <v>4</v>
      </c>
      <c r="M18" s="14">
        <f t="shared" si="2"/>
        <v>12</v>
      </c>
      <c r="N18" s="16" t="str">
        <f t="shared" si="3"/>
        <v>ALTO</v>
      </c>
    </row>
    <row r="19" spans="1:14" ht="72" x14ac:dyDescent="0.2">
      <c r="A19" s="13">
        <v>70</v>
      </c>
      <c r="B19" s="18" t="s">
        <v>23</v>
      </c>
      <c r="C19" s="15" t="s">
        <v>12</v>
      </c>
      <c r="D19" s="23" t="s">
        <v>68</v>
      </c>
      <c r="E19" s="14" t="s">
        <v>0</v>
      </c>
      <c r="F19" s="14" t="s">
        <v>6</v>
      </c>
      <c r="G19" s="23" t="s">
        <v>69</v>
      </c>
      <c r="H19" s="14" t="s">
        <v>70</v>
      </c>
      <c r="I19" s="13" t="s">
        <v>9</v>
      </c>
      <c r="J19" s="14" t="str">
        <f t="shared" si="0"/>
        <v>2</v>
      </c>
      <c r="K19" s="14" t="s">
        <v>16</v>
      </c>
      <c r="L19" s="14" t="str">
        <f t="shared" si="1"/>
        <v>4</v>
      </c>
      <c r="M19" s="14">
        <f t="shared" si="2"/>
        <v>8</v>
      </c>
      <c r="N19" s="16" t="str">
        <f t="shared" si="3"/>
        <v>ALTO</v>
      </c>
    </row>
    <row r="20" spans="1:14" ht="108" x14ac:dyDescent="0.2">
      <c r="A20" s="13">
        <v>71</v>
      </c>
      <c r="B20" s="18" t="s">
        <v>23</v>
      </c>
      <c r="C20" s="15" t="s">
        <v>12</v>
      </c>
      <c r="D20" s="23" t="s">
        <v>71</v>
      </c>
      <c r="E20" s="14" t="s">
        <v>0</v>
      </c>
      <c r="F20" s="14" t="s">
        <v>6</v>
      </c>
      <c r="G20" s="23" t="s">
        <v>72</v>
      </c>
      <c r="H20" s="14" t="s">
        <v>73</v>
      </c>
      <c r="I20" s="13" t="s">
        <v>13</v>
      </c>
      <c r="J20" s="14" t="str">
        <f t="shared" si="0"/>
        <v>3</v>
      </c>
      <c r="K20" s="14" t="s">
        <v>16</v>
      </c>
      <c r="L20" s="14" t="str">
        <f t="shared" si="1"/>
        <v>4</v>
      </c>
      <c r="M20" s="14">
        <f t="shared" si="2"/>
        <v>12</v>
      </c>
      <c r="N20" s="16" t="str">
        <f t="shared" si="3"/>
        <v>ALTO</v>
      </c>
    </row>
    <row r="21" spans="1:14" ht="48" x14ac:dyDescent="0.2">
      <c r="A21" s="13">
        <v>72</v>
      </c>
      <c r="B21" s="18" t="s">
        <v>23</v>
      </c>
      <c r="C21" s="15" t="s">
        <v>12</v>
      </c>
      <c r="D21" s="23" t="s">
        <v>74</v>
      </c>
      <c r="E21" s="14" t="s">
        <v>0</v>
      </c>
      <c r="F21" s="14" t="s">
        <v>6</v>
      </c>
      <c r="G21" s="23" t="s">
        <v>75</v>
      </c>
      <c r="H21" s="14" t="s">
        <v>76</v>
      </c>
      <c r="I21" s="13" t="s">
        <v>9</v>
      </c>
      <c r="J21" s="14" t="str">
        <f t="shared" si="0"/>
        <v>2</v>
      </c>
      <c r="K21" s="14" t="s">
        <v>14</v>
      </c>
      <c r="L21" s="14" t="str">
        <f t="shared" si="1"/>
        <v>3</v>
      </c>
      <c r="M21" s="14">
        <f t="shared" si="2"/>
        <v>6</v>
      </c>
      <c r="N21" s="16" t="str">
        <f t="shared" si="3"/>
        <v>MODERADO</v>
      </c>
    </row>
    <row r="22" spans="1:14" ht="48" x14ac:dyDescent="0.2">
      <c r="A22" s="20">
        <v>80</v>
      </c>
      <c r="B22" s="18" t="s">
        <v>22</v>
      </c>
      <c r="C22" s="15" t="s">
        <v>12</v>
      </c>
      <c r="D22" s="25" t="s">
        <v>77</v>
      </c>
      <c r="E22" s="14" t="s">
        <v>0</v>
      </c>
      <c r="F22" s="14" t="s">
        <v>6</v>
      </c>
      <c r="G22" s="25" t="s">
        <v>78</v>
      </c>
      <c r="H22" s="21" t="s">
        <v>79</v>
      </c>
      <c r="I22" s="14" t="s">
        <v>15</v>
      </c>
      <c r="J22" s="14" t="str">
        <f t="shared" si="0"/>
        <v>4</v>
      </c>
      <c r="K22" s="14" t="s">
        <v>14</v>
      </c>
      <c r="L22" s="14" t="str">
        <f t="shared" si="1"/>
        <v>3</v>
      </c>
      <c r="M22" s="14">
        <f t="shared" si="2"/>
        <v>12</v>
      </c>
      <c r="N22" s="16" t="str">
        <f t="shared" si="3"/>
        <v>ALTO</v>
      </c>
    </row>
    <row r="23" spans="1:14" ht="48" x14ac:dyDescent="0.2">
      <c r="A23" s="13">
        <v>81</v>
      </c>
      <c r="B23" s="13" t="s">
        <v>24</v>
      </c>
      <c r="C23" s="15" t="s">
        <v>8</v>
      </c>
      <c r="D23" s="24" t="s">
        <v>80</v>
      </c>
      <c r="E23" s="14" t="s">
        <v>0</v>
      </c>
      <c r="F23" s="14" t="s">
        <v>6</v>
      </c>
      <c r="G23" s="23" t="s">
        <v>81</v>
      </c>
      <c r="H23" s="14" t="s">
        <v>82</v>
      </c>
      <c r="I23" s="14" t="s">
        <v>9</v>
      </c>
      <c r="J23" s="14" t="str">
        <f t="shared" si="0"/>
        <v>2</v>
      </c>
      <c r="K23" s="14" t="s">
        <v>16</v>
      </c>
      <c r="L23" s="14" t="str">
        <f t="shared" si="1"/>
        <v>4</v>
      </c>
      <c r="M23" s="14">
        <f t="shared" si="2"/>
        <v>8</v>
      </c>
      <c r="N23" s="16" t="str">
        <f t="shared" si="3"/>
        <v>ALTO</v>
      </c>
    </row>
    <row r="24" spans="1:14" ht="357" customHeight="1" x14ac:dyDescent="0.2">
      <c r="A24" s="13">
        <v>83</v>
      </c>
      <c r="B24" s="13" t="s">
        <v>11</v>
      </c>
      <c r="C24" s="14" t="s">
        <v>8</v>
      </c>
      <c r="D24" s="23" t="s">
        <v>83</v>
      </c>
      <c r="E24" s="14" t="s">
        <v>0</v>
      </c>
      <c r="F24" s="14" t="s">
        <v>6</v>
      </c>
      <c r="G24" s="23" t="s">
        <v>84</v>
      </c>
      <c r="H24" s="14" t="s">
        <v>85</v>
      </c>
      <c r="I24" s="14" t="s">
        <v>13</v>
      </c>
      <c r="J24" s="14" t="str">
        <f t="shared" si="0"/>
        <v>3</v>
      </c>
      <c r="K24" s="14" t="s">
        <v>18</v>
      </c>
      <c r="L24" s="14" t="str">
        <f t="shared" si="1"/>
        <v>5</v>
      </c>
      <c r="M24" s="14">
        <f t="shared" si="2"/>
        <v>15</v>
      </c>
      <c r="N24" s="16" t="str">
        <f t="shared" si="3"/>
        <v>EXTREMO</v>
      </c>
    </row>
    <row r="25" spans="1:14" ht="72" x14ac:dyDescent="0.2">
      <c r="A25" s="13">
        <v>84</v>
      </c>
      <c r="B25" s="13" t="s">
        <v>7</v>
      </c>
      <c r="C25" s="14" t="s">
        <v>8</v>
      </c>
      <c r="D25" s="23" t="s">
        <v>86</v>
      </c>
      <c r="E25" s="14" t="s">
        <v>0</v>
      </c>
      <c r="F25" s="14" t="s">
        <v>10</v>
      </c>
      <c r="G25" s="23" t="s">
        <v>87</v>
      </c>
      <c r="H25" s="14" t="s">
        <v>88</v>
      </c>
      <c r="I25" s="14" t="s">
        <v>15</v>
      </c>
      <c r="J25" s="14" t="str">
        <f t="shared" si="0"/>
        <v>4</v>
      </c>
      <c r="K25" s="13" t="s">
        <v>16</v>
      </c>
      <c r="L25" s="14" t="str">
        <f t="shared" si="1"/>
        <v>4</v>
      </c>
      <c r="M25" s="14">
        <f t="shared" si="2"/>
        <v>16</v>
      </c>
      <c r="N25" s="13" t="str">
        <f t="shared" si="3"/>
        <v>EXTREMO</v>
      </c>
    </row>
    <row r="26" spans="1:14" ht="12.75" x14ac:dyDescent="0.2">
      <c r="A26" s="4"/>
      <c r="B26" s="4"/>
      <c r="C26" s="4"/>
      <c r="D26" s="4"/>
      <c r="E26" s="4"/>
      <c r="F26" s="4"/>
      <c r="G26" s="4"/>
      <c r="H26" s="22"/>
      <c r="I26" s="4"/>
      <c r="J26" s="4"/>
      <c r="K26" s="4"/>
      <c r="L26" s="4"/>
      <c r="M26" s="4"/>
      <c r="N26" s="4"/>
    </row>
    <row r="27" spans="1:14" ht="12.75" x14ac:dyDescent="0.2">
      <c r="A27" s="4"/>
      <c r="B27" s="4"/>
      <c r="C27" s="4"/>
      <c r="D27" s="4"/>
      <c r="E27" s="4"/>
      <c r="F27" s="4"/>
      <c r="G27" s="4"/>
      <c r="H27" s="22"/>
      <c r="I27" s="4"/>
      <c r="J27" s="4"/>
      <c r="K27" s="4"/>
      <c r="L27" s="4"/>
      <c r="M27" s="4"/>
      <c r="N27" s="4"/>
    </row>
    <row r="28" spans="1:14" ht="12.75" x14ac:dyDescent="0.2">
      <c r="A28" s="4"/>
      <c r="B28" s="4"/>
      <c r="C28" s="4"/>
      <c r="D28" s="4"/>
      <c r="E28" s="4"/>
      <c r="F28" s="4"/>
      <c r="G28" s="4"/>
      <c r="H28" s="22"/>
      <c r="I28" s="4"/>
      <c r="J28" s="4"/>
      <c r="K28" s="4"/>
      <c r="L28" s="4"/>
      <c r="M28" s="4"/>
      <c r="N28" s="4"/>
    </row>
    <row r="29" spans="1:14" ht="12.75" x14ac:dyDescent="0.2">
      <c r="A29" s="4"/>
      <c r="B29" s="4"/>
      <c r="C29" s="4"/>
      <c r="D29" s="4"/>
      <c r="E29" s="4"/>
      <c r="F29" s="4"/>
      <c r="G29" s="4"/>
      <c r="H29" s="22"/>
      <c r="I29" s="4"/>
      <c r="J29" s="4"/>
      <c r="K29" s="4"/>
      <c r="L29" s="4"/>
      <c r="M29" s="4"/>
      <c r="N29" s="4"/>
    </row>
    <row r="30" spans="1:14" ht="12.75" x14ac:dyDescent="0.2">
      <c r="A30" s="4"/>
      <c r="B30" s="4"/>
      <c r="C30" s="4"/>
      <c r="D30" s="4"/>
      <c r="E30" s="4"/>
      <c r="F30" s="4"/>
      <c r="G30" s="4"/>
      <c r="H30" s="22"/>
      <c r="I30" s="4"/>
      <c r="J30" s="4"/>
      <c r="K30" s="4"/>
      <c r="L30" s="4"/>
      <c r="M30" s="4"/>
      <c r="N30" s="4"/>
    </row>
    <row r="31" spans="1:14" ht="12.75" x14ac:dyDescent="0.2">
      <c r="A31" s="4"/>
      <c r="B31" s="4"/>
      <c r="C31" s="4"/>
      <c r="D31" s="4"/>
      <c r="E31" s="4"/>
      <c r="F31" s="4"/>
      <c r="G31" s="4"/>
      <c r="H31" s="22"/>
      <c r="I31" s="4"/>
      <c r="J31" s="4"/>
      <c r="K31" s="4"/>
      <c r="L31" s="4"/>
      <c r="M31" s="4"/>
      <c r="N31" s="4"/>
    </row>
    <row r="32" spans="1:14" ht="12.75" x14ac:dyDescent="0.2">
      <c r="A32" s="4"/>
      <c r="B32" s="4"/>
      <c r="C32" s="4"/>
      <c r="D32" s="4"/>
      <c r="E32" s="4"/>
      <c r="F32" s="4"/>
      <c r="G32" s="4"/>
      <c r="H32" s="22"/>
      <c r="I32" s="4"/>
      <c r="J32" s="4"/>
      <c r="K32" s="4"/>
      <c r="L32" s="4"/>
      <c r="M32" s="4"/>
      <c r="N32" s="4"/>
    </row>
    <row r="33" spans="1:14" ht="12.75" x14ac:dyDescent="0.2">
      <c r="A33" s="4"/>
      <c r="B33" s="4"/>
      <c r="C33" s="4"/>
      <c r="D33" s="4"/>
      <c r="E33" s="4"/>
      <c r="F33" s="4"/>
      <c r="G33" s="4"/>
      <c r="H33" s="22"/>
      <c r="I33" s="4"/>
      <c r="J33" s="4"/>
      <c r="K33" s="4"/>
      <c r="L33" s="4"/>
      <c r="M33" s="4"/>
      <c r="N33" s="4"/>
    </row>
    <row r="34" spans="1:14" ht="12.75" x14ac:dyDescent="0.2">
      <c r="A34" s="4"/>
      <c r="B34" s="4"/>
      <c r="C34" s="4"/>
      <c r="D34" s="4"/>
      <c r="E34" s="4"/>
      <c r="F34" s="4"/>
      <c r="G34" s="4"/>
      <c r="H34" s="22"/>
      <c r="I34" s="4"/>
      <c r="J34" s="4"/>
      <c r="K34" s="4"/>
      <c r="L34" s="4"/>
      <c r="M34" s="4"/>
      <c r="N34" s="4"/>
    </row>
    <row r="35" spans="1:14" ht="12.75" x14ac:dyDescent="0.2">
      <c r="A35" s="4"/>
      <c r="B35" s="4"/>
      <c r="C35" s="4"/>
      <c r="D35" s="4"/>
      <c r="E35" s="4"/>
      <c r="F35" s="4"/>
      <c r="G35" s="4"/>
      <c r="H35" s="22"/>
      <c r="I35" s="4"/>
      <c r="J35" s="4"/>
      <c r="K35" s="4"/>
      <c r="L35" s="4"/>
      <c r="M35" s="4"/>
      <c r="N35" s="4"/>
    </row>
    <row r="36" spans="1:14" ht="12.75" x14ac:dyDescent="0.2">
      <c r="A36" s="4"/>
      <c r="B36" s="4"/>
      <c r="C36" s="4"/>
      <c r="D36" s="4"/>
      <c r="E36" s="4"/>
      <c r="F36" s="4"/>
      <c r="G36" s="4"/>
      <c r="H36" s="22"/>
      <c r="I36" s="4"/>
      <c r="J36" s="4"/>
      <c r="K36" s="4"/>
      <c r="L36" s="4"/>
      <c r="M36" s="4"/>
      <c r="N36" s="4"/>
    </row>
    <row r="37" spans="1:14" ht="12.75" x14ac:dyDescent="0.2">
      <c r="A37" s="4"/>
      <c r="B37" s="4"/>
      <c r="C37" s="4"/>
      <c r="D37" s="4"/>
      <c r="E37" s="4"/>
      <c r="F37" s="4"/>
      <c r="G37" s="4"/>
      <c r="H37" s="22"/>
      <c r="I37" s="4"/>
      <c r="J37" s="4"/>
      <c r="K37" s="4"/>
      <c r="L37" s="4"/>
      <c r="M37" s="4"/>
      <c r="N37" s="4"/>
    </row>
    <row r="38" spans="1:14" ht="12.75" x14ac:dyDescent="0.2">
      <c r="A38" s="4"/>
      <c r="B38" s="4"/>
      <c r="C38" s="4"/>
      <c r="D38" s="4"/>
      <c r="E38" s="4"/>
      <c r="F38" s="4"/>
      <c r="G38" s="4"/>
      <c r="H38" s="22"/>
      <c r="I38" s="4"/>
      <c r="J38" s="4"/>
      <c r="K38" s="4"/>
      <c r="L38" s="4"/>
      <c r="M38" s="4"/>
      <c r="N38" s="4"/>
    </row>
    <row r="39" spans="1:14" ht="12.75" x14ac:dyDescent="0.2">
      <c r="A39" s="4"/>
      <c r="B39" s="4"/>
      <c r="C39" s="4"/>
      <c r="D39" s="4"/>
      <c r="E39" s="4"/>
      <c r="F39" s="4"/>
      <c r="G39" s="4"/>
      <c r="H39" s="22"/>
      <c r="I39" s="4"/>
      <c r="J39" s="4"/>
      <c r="K39" s="4"/>
      <c r="L39" s="4"/>
      <c r="M39" s="4"/>
      <c r="N39" s="4"/>
    </row>
    <row r="40" spans="1:14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</sheetData>
  <autoFilter ref="A6:N25"/>
  <mergeCells count="5">
    <mergeCell ref="I6:J6"/>
    <mergeCell ref="K6:L6"/>
    <mergeCell ref="A2:N2"/>
    <mergeCell ref="A5:H5"/>
    <mergeCell ref="I5:N5"/>
  </mergeCells>
  <conditionalFormatting sqref="N7:N25">
    <cfRule type="containsText" dxfId="7" priority="1" operator="containsText" text="EXTREMO">
      <formula>NOT(ISERROR(SEARCH(("EXTREMO"),(N7))))</formula>
    </cfRule>
  </conditionalFormatting>
  <conditionalFormatting sqref="N7:N25">
    <cfRule type="containsText" dxfId="6" priority="2" operator="containsText" text="ALTO">
      <formula>NOT(ISERROR(SEARCH(("ALTO"),(N7))))</formula>
    </cfRule>
  </conditionalFormatting>
  <conditionalFormatting sqref="N7:N25">
    <cfRule type="containsText" dxfId="5" priority="3" operator="containsText" text="MODERADO">
      <formula>NOT(ISERROR(SEARCH(("MODERADO"),(N7))))</formula>
    </cfRule>
  </conditionalFormatting>
  <conditionalFormatting sqref="N7:N25">
    <cfRule type="containsText" dxfId="4" priority="4" operator="containsText" text="BAJO">
      <formula>NOT(ISERROR(SEARCH(("BAJO"),(N7))))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>
          <x14:formula1>
            <xm:f>#REF!</xm:f>
          </x14:formula1>
          <xm:sqref>F7:F25</xm:sqref>
        </x14:dataValidation>
        <x14:dataValidation type="list" allowBlank="1">
          <x14:formula1>
            <xm:f>#REF!</xm:f>
          </x14:formula1>
          <xm:sqref>B7:B25</xm:sqref>
        </x14:dataValidation>
        <x14:dataValidation type="list" allowBlank="1">
          <x14:formula1>
            <xm:f>#REF!</xm:f>
          </x14:formula1>
          <xm:sqref>K7:K25</xm:sqref>
        </x14:dataValidation>
        <x14:dataValidation type="list" allowBlank="1">
          <x14:formula1>
            <xm:f>#REF!</xm:f>
          </x14:formula1>
          <xm:sqref>E7:E25</xm:sqref>
        </x14:dataValidation>
        <x14:dataValidation type="list" allowBlank="1">
          <x14:formula1>
            <xm:f>#REF!</xm:f>
          </x14:formula1>
          <xm:sqref>I7:I25</xm:sqref>
        </x14:dataValidation>
        <x14:dataValidation type="list" allowBlank="1">
          <x14:formula1>
            <xm:f>#REF!</xm:f>
          </x14:formula1>
          <xm:sqref>C7:C25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 de Corrup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gloria.guerra</dc:creator>
  <cp:lastModifiedBy>gloria.guerra</cp:lastModifiedBy>
  <dcterms:created xsi:type="dcterms:W3CDTF">2021-01-18T14:43:07Z</dcterms:created>
  <dcterms:modified xsi:type="dcterms:W3CDTF">2021-01-18T14:48:18Z</dcterms:modified>
</cp:coreProperties>
</file>