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us.duarte\Documents\"/>
    </mc:Choice>
  </mc:AlternateContent>
  <bookViews>
    <workbookView xWindow="0" yWindow="0" windowWidth="28800" windowHeight="12330"/>
  </bookViews>
  <sheets>
    <sheet name="2019" sheetId="1" r:id="rId1"/>
  </sheets>
  <definedNames>
    <definedName name="_xlnm._FilterDatabase" localSheetId="0" hidden="1">'2019'!#REF!</definedName>
    <definedName name="_xlnm.Print_Area" localSheetId="0">'2019'!$A$4:$J$6</definedName>
    <definedName name="_xlnm.Print_Titles" localSheetId="0">'2019'!$4:$5</definedName>
    <definedName name="Z_4B294B82_38DD_4A42_813A_C9A1948305B5_.wvu.FilterData" localSheetId="0" hidden="1">'2019'!#REF!</definedName>
    <definedName name="Z_4B294B82_38DD_4A42_813A_C9A1948305B5_.wvu.PrintArea" localSheetId="0" hidden="1">'2019'!#REF!</definedName>
    <definedName name="Z_4B294B82_38DD_4A42_813A_C9A1948305B5_.wvu.Rows" localSheetId="0" hidden="1">'2019'!#REF!,'2019'!#REF!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O11" i="1" l="1"/>
  <c r="O12" i="1"/>
  <c r="O13" i="1"/>
  <c r="O14" i="1"/>
  <c r="O15" i="1"/>
  <c r="O16" i="1"/>
  <c r="O17" i="1"/>
  <c r="O18" i="1"/>
  <c r="O19" i="1"/>
  <c r="O20" i="1"/>
  <c r="O21" i="1"/>
  <c r="O10" i="1"/>
  <c r="M22" i="1"/>
  <c r="G11" i="1"/>
  <c r="G12" i="1"/>
  <c r="G13" i="1"/>
  <c r="G14" i="1"/>
  <c r="G15" i="1"/>
  <c r="G16" i="1"/>
  <c r="G17" i="1"/>
  <c r="G18" i="1"/>
  <c r="G19" i="1"/>
  <c r="G20" i="1"/>
  <c r="G21" i="1"/>
  <c r="G10" i="1"/>
  <c r="F22" i="1"/>
  <c r="E22" i="1"/>
  <c r="C22" i="1"/>
  <c r="D22" i="1"/>
  <c r="K22" i="1"/>
  <c r="L22" i="1"/>
  <c r="O22" i="1" l="1"/>
  <c r="G22" i="1"/>
  <c r="I5" i="1" l="1"/>
</calcChain>
</file>

<file path=xl/sharedStrings.xml><?xml version="1.0" encoding="utf-8"?>
<sst xmlns="http://schemas.openxmlformats.org/spreadsheetml/2006/main" count="54" uniqueCount="23">
  <si>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</si>
  <si>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</si>
  <si>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</si>
  <si>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</si>
  <si>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</si>
  <si>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</si>
  <si>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</si>
  <si>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</si>
  <si>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 xml:space="preserve">ABRIL </t>
  </si>
  <si>
    <t>MARZO</t>
  </si>
  <si>
    <t>FEBRERO</t>
  </si>
  <si>
    <t>ENERO</t>
  </si>
  <si>
    <t>TOTAL</t>
  </si>
  <si>
    <t>OCCIDENTE</t>
  </si>
  <si>
    <t>ORIENTE</t>
  </si>
  <si>
    <t>SUR</t>
  </si>
  <si>
    <t>NORTE</t>
  </si>
  <si>
    <t>MES</t>
  </si>
  <si>
    <t>TERMINAL DE TRANSPORTE S.A.</t>
  </si>
  <si>
    <t>DIRECCION DE RECURSOS TECNOLOGICOS</t>
  </si>
  <si>
    <t>REPORTE MESUALIZADO POR CORREDORES</t>
  </si>
  <si>
    <t>TOTAL POR CORREDORES</t>
  </si>
  <si>
    <t>SALIDA DE PASAJEROS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</si>
</sst>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??_ ;_ @_ "/>
    <numFmt numFmtId="165" formatCode="_ * #,##0.00_ ;_ * \-#,##0.00_ ;_ * &quot;-&quot;??_ ;_ @_ "/>
    <numFmt numFmtId="166" formatCode="[$-240A]d&quot; de &quot;mmmm&quot; de &quot;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4" fillId="0" borderId="0" xfId="1" applyFont="1"/>
    <xf numFmtId="0" fontId="0" fillId="0" borderId="0" xfId="0" applyProtection="1"/>
    <xf numFmtId="0" fontId="3" fillId="0" borderId="0" xfId="1" applyFont="1" applyProtection="1"/>
    <xf numFmtId="0" fontId="8" fillId="0" borderId="0" xfId="4" applyFont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center" vertical="center"/>
    </xf>
    <xf numFmtId="0" fontId="8" fillId="0" borderId="0" xfId="4" applyFont="1" applyBorder="1" applyAlignment="1" applyProtection="1">
      <alignment horizontal="center" vertical="center"/>
    </xf>
    <xf numFmtId="0" fontId="6" fillId="0" borderId="0" xfId="3" applyFont="1" applyAlignment="1" applyProtection="1"/>
    <xf numFmtId="0" fontId="7" fillId="0" borderId="0" xfId="1" applyFont="1" applyProtection="1"/>
    <xf numFmtId="166" fontId="7" fillId="0" borderId="0" xfId="3" applyNumberFormat="1" applyFont="1" applyAlignment="1" applyProtection="1">
      <alignment horizontal="center" vertical="center"/>
    </xf>
    <xf numFmtId="0" fontId="7" fillId="0" borderId="0" xfId="1" applyFont="1" applyFill="1" applyAlignment="1" applyProtection="1">
      <alignment horizontal="left"/>
    </xf>
    <xf numFmtId="0" fontId="6" fillId="0" borderId="0" xfId="1" applyFont="1" applyAlignment="1" applyProtection="1">
      <alignment horizontal="right"/>
    </xf>
    <xf numFmtId="0" fontId="6" fillId="0" borderId="0" xfId="1" applyFont="1" applyBorder="1" applyAlignment="1" applyProtection="1">
      <alignment vertical="center"/>
    </xf>
    <xf numFmtId="0" fontId="5" fillId="0" borderId="0" xfId="1" applyFont="1" applyProtection="1"/>
    <xf numFmtId="0" fontId="3" fillId="0" borderId="1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0" xfId="1" applyFont="1" applyBorder="1" applyProtection="1"/>
    <xf numFmtId="0" fontId="3" fillId="0" borderId="4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vertical="center"/>
    </xf>
    <xf numFmtId="0" fontId="3" fillId="0" borderId="1" xfId="1" applyFont="1" applyBorder="1" applyProtection="1"/>
    <xf numFmtId="0" fontId="3" fillId="0" borderId="1" xfId="1" applyFont="1" applyBorder="1" applyAlignment="1" applyProtection="1"/>
    <xf numFmtId="164" fontId="3" fillId="0" borderId="1" xfId="2" applyNumberFormat="1" applyFont="1" applyBorder="1" applyAlignment="1" applyProtection="1">
      <alignment horizontal="center"/>
    </xf>
    <xf numFmtId="164" fontId="4" fillId="0" borderId="1" xfId="2" applyNumberFormat="1" applyFont="1" applyBorder="1" applyProtection="1"/>
    <xf numFmtId="164" fontId="3" fillId="0" borderId="0" xfId="2" applyNumberFormat="1" applyFont="1" applyBorder="1" applyProtection="1"/>
    <xf numFmtId="164" fontId="3" fillId="0" borderId="1" xfId="2" applyNumberFormat="1" applyFont="1" applyBorder="1" applyProtection="1"/>
    <xf numFmtId="0" fontId="3" fillId="0" borderId="1" xfId="1" applyFont="1" applyBorder="1" applyAlignment="1" applyProtection="1">
      <alignment horizontal="left"/>
    </xf>
    <xf numFmtId="0" fontId="3" fillId="0" borderId="3" xfId="1" applyFont="1" applyBorder="1" applyAlignment="1" applyProtection="1">
      <alignment horizontal="left"/>
    </xf>
    <xf numFmtId="0" fontId="3" fillId="0" borderId="2" xfId="1" applyFont="1" applyBorder="1" applyAlignment="1" applyProtection="1">
      <alignment horizontal="left"/>
    </xf>
    <xf numFmtId="0" fontId="4" fillId="0" borderId="0" xfId="1" applyFont="1" applyAlignment="1" applyProtection="1"/>
    <xf numFmtId="164" fontId="4" fillId="0" borderId="0" xfId="1" applyNumberFormat="1" applyFont="1" applyBorder="1" applyProtection="1"/>
    <xf numFmtId="0" fontId="4" fillId="0" borderId="0" xfId="1" applyFont="1" applyProtection="1"/>
    <xf numFmtId="0" fontId="3" fillId="0" borderId="0" xfId="1" applyFont="1" applyAlignment="1" applyProtection="1"/>
  </cellXfs>
  <cellStyles count="5">
    <cellStyle name="Millares 8" xfId="2"/>
    <cellStyle name="Normal" xfId="0" builtinId="0"/>
    <cellStyle name="Normal 2 2" xfId="3"/>
    <cellStyle name="Normal 2_Salida de Vehículos y Pasajeros MARZO 2009 proyeccion" xfId="1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6"/>
  <sheetViews>
    <sheetView showGridLines="0" tabSelected="1" workbookViewId="0">
      <selection activeCell="O12" sqref="O12"/>
    </sheetView>
  </sheetViews>
  <sheetFormatPr baseColWidth="10" defaultRowHeight="12.75" x14ac:dyDescent="0.2"/>
  <cols>
    <col min="1" max="1" width="3.85546875" style="1" customWidth="1"/>
    <col min="2" max="2" width="20" style="1" customWidth="1"/>
    <col min="3" max="5" width="8.28515625" style="1" bestFit="1" customWidth="1"/>
    <col min="6" max="6" width="9.7109375" style="1" bestFit="1" customWidth="1"/>
    <col min="7" max="7" width="11" style="1" bestFit="1" customWidth="1"/>
    <col min="8" max="8" width="3.28515625" style="1" bestFit="1" customWidth="1"/>
    <col min="9" max="9" width="3.85546875" style="1" customWidth="1"/>
    <col min="10" max="10" width="19.42578125" style="1" customWidth="1"/>
    <col min="11" max="12" width="9.7109375" style="1" bestFit="1" customWidth="1"/>
    <col min="13" max="13" width="11.7109375" style="1" bestFit="1" customWidth="1"/>
    <col min="14" max="14" width="9.7109375" style="1" bestFit="1" customWidth="1"/>
    <col min="15" max="15" width="11" style="1" bestFit="1" customWidth="1"/>
    <col min="16" max="16384" width="11.42578125" style="1"/>
  </cols>
  <sheetData>
    <row r="1" spans="1:16" ht="15" x14ac:dyDescent="0.25">
      <c r="A1" s="4" t="s">
        <v>18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5" x14ac:dyDescent="0.25">
      <c r="A2" s="4" t="s">
        <v>19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4" t="s">
        <v>20</v>
      </c>
      <c r="B3" s="4"/>
      <c r="C3" s="5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6.75" customHeight="1" x14ac:dyDescent="0.2">
      <c r="A4" s="6"/>
      <c r="B4" s="5"/>
      <c r="C4" s="7"/>
      <c r="D4" s="7"/>
      <c r="E4" s="7"/>
      <c r="F4" s="8"/>
      <c r="G4" s="9"/>
      <c r="H4" s="9"/>
      <c r="I4" s="6"/>
      <c r="J4" s="6"/>
      <c r="K4" s="7"/>
      <c r="L4" s="7"/>
      <c r="M4" s="7"/>
      <c r="N4" s="8"/>
      <c r="O4" s="9"/>
      <c r="P4" s="5"/>
    </row>
    <row r="5" spans="1:16" ht="15" x14ac:dyDescent="0.25">
      <c r="A5" s="10" t="s">
        <v>22</v>
      </c>
      <c r="B5" s="6"/>
      <c r="C5" s="11"/>
      <c r="D5" s="11"/>
      <c r="E5" s="11"/>
      <c r="F5" s="12"/>
      <c r="G5" s="12"/>
      <c r="H5" s="5"/>
      <c r="I5" s="10" t="str">
        <f>A5</f>
        <v>SALIDA DE PASAJEROS AL 31 DE DICIEMBRE</v>
      </c>
      <c r="J5" s="13"/>
      <c r="K5" s="11"/>
      <c r="L5" s="11"/>
      <c r="M5" s="14"/>
      <c r="N5" s="12"/>
      <c r="O5" s="12"/>
      <c r="P5" s="5"/>
    </row>
    <row r="6" spans="1:16" ht="3.75" customHeight="1" x14ac:dyDescent="0.2">
      <c r="A6" s="15"/>
      <c r="B6" s="15"/>
      <c r="C6" s="5"/>
      <c r="D6" s="5"/>
      <c r="E6" s="16"/>
      <c r="F6" s="16"/>
      <c r="G6" s="16"/>
      <c r="H6" s="16"/>
      <c r="I6" s="15"/>
      <c r="J6" s="15"/>
      <c r="K6" s="5"/>
      <c r="L6" s="5"/>
      <c r="M6" s="16"/>
      <c r="N6" s="16"/>
      <c r="O6" s="16"/>
      <c r="P6" s="5"/>
    </row>
    <row r="7" spans="1:16" ht="21.75" customHeight="1" x14ac:dyDescent="0.2">
      <c r="A7" s="17" t="s">
        <v>17</v>
      </c>
      <c r="B7" s="17"/>
      <c r="C7" s="17" t="s">
        <v>16</v>
      </c>
      <c r="D7" s="17" t="s">
        <v>15</v>
      </c>
      <c r="E7" s="18" t="s">
        <v>14</v>
      </c>
      <c r="F7" s="17" t="s">
        <v>13</v>
      </c>
      <c r="G7" s="17" t="s">
        <v>12</v>
      </c>
      <c r="H7" s="19"/>
      <c r="I7" s="17" t="s">
        <v>17</v>
      </c>
      <c r="J7" s="17"/>
      <c r="K7" s="18" t="s">
        <v>16</v>
      </c>
      <c r="L7" s="17" t="s">
        <v>15</v>
      </c>
      <c r="M7" s="18" t="s">
        <v>14</v>
      </c>
      <c r="N7" s="18" t="s">
        <v>13</v>
      </c>
      <c r="O7" s="17" t="s">
        <v>12</v>
      </c>
      <c r="P7" s="5"/>
    </row>
    <row r="8" spans="1:16" ht="26.25" customHeight="1" x14ac:dyDescent="0.2">
      <c r="A8" s="17"/>
      <c r="B8" s="17"/>
      <c r="C8" s="17"/>
      <c r="D8" s="17"/>
      <c r="E8" s="20"/>
      <c r="F8" s="17"/>
      <c r="G8" s="17"/>
      <c r="H8" s="19"/>
      <c r="I8" s="17"/>
      <c r="J8" s="17"/>
      <c r="K8" s="20"/>
      <c r="L8" s="17"/>
      <c r="M8" s="20"/>
      <c r="N8" s="20"/>
      <c r="O8" s="17"/>
      <c r="P8" s="5"/>
    </row>
    <row r="9" spans="1:16" ht="4.5" customHeight="1" x14ac:dyDescent="0.2">
      <c r="A9" s="5"/>
      <c r="B9" s="5"/>
      <c r="C9" s="5"/>
      <c r="D9" s="5"/>
      <c r="E9" s="5"/>
      <c r="F9" s="21"/>
      <c r="G9" s="22"/>
      <c r="H9" s="19"/>
      <c r="I9" s="5"/>
      <c r="J9" s="5"/>
      <c r="K9" s="5"/>
      <c r="L9" s="5"/>
      <c r="M9" s="5"/>
      <c r="N9" s="5"/>
      <c r="O9" s="22"/>
      <c r="P9" s="5"/>
    </row>
    <row r="10" spans="1:16" ht="20.100000000000001" customHeight="1" x14ac:dyDescent="0.2">
      <c r="A10" s="23" t="s">
        <v>11</v>
      </c>
      <c r="B10" s="23" t="s">
        <v>11</v>
      </c>
      <c r="C10" s="24">
        <v>36042</v>
      </c>
      <c r="D10" s="24">
        <v>50400</v>
      </c>
      <c r="E10" s="24">
        <v>15381</v>
      </c>
      <c r="F10" s="24">
        <v>19555</v>
      </c>
      <c r="G10" s="25">
        <f>+C10+D10+E10+F10</f>
        <v>121378</v>
      </c>
      <c r="H10" s="26"/>
      <c r="I10" s="23" t="s">
        <v>11</v>
      </c>
      <c r="J10" s="23" t="s">
        <v>11</v>
      </c>
      <c r="K10" s="24">
        <v>301619</v>
      </c>
      <c r="L10" s="24">
        <v>308031</v>
      </c>
      <c r="M10" s="24">
        <v>149672</v>
      </c>
      <c r="N10" s="24">
        <v>177828</v>
      </c>
      <c r="O10" s="25">
        <f>+K10+L10+M10+N10</f>
        <v>937150</v>
      </c>
      <c r="P10" s="5"/>
    </row>
    <row r="11" spans="1:16" ht="20.100000000000001" customHeight="1" x14ac:dyDescent="0.2">
      <c r="A11" s="23" t="s">
        <v>10</v>
      </c>
      <c r="B11" s="23" t="s">
        <v>10</v>
      </c>
      <c r="C11" s="24">
        <v>29294</v>
      </c>
      <c r="D11" s="24">
        <v>44087</v>
      </c>
      <c r="E11" s="24">
        <v>12203</v>
      </c>
      <c r="F11" s="24">
        <v>14583</v>
      </c>
      <c r="G11" s="25">
        <f t="shared" ref="G11:G21" si="0">+C11+D11+E11+F11</f>
        <v>100167</v>
      </c>
      <c r="H11" s="19"/>
      <c r="I11" s="23" t="s">
        <v>10</v>
      </c>
      <c r="J11" s="23" t="s">
        <v>10</v>
      </c>
      <c r="K11" s="24">
        <v>181827</v>
      </c>
      <c r="L11" s="24">
        <v>211000</v>
      </c>
      <c r="M11" s="24">
        <v>91968</v>
      </c>
      <c r="N11" s="24">
        <v>117643</v>
      </c>
      <c r="O11" s="25">
        <f t="shared" ref="O11:O21" si="1">+K11+L11+M11+N11</f>
        <v>602438</v>
      </c>
      <c r="P11" s="5"/>
    </row>
    <row r="12" spans="1:16" ht="20.100000000000001" customHeight="1" x14ac:dyDescent="0.2">
      <c r="A12" s="23" t="s">
        <v>9</v>
      </c>
      <c r="B12" s="23" t="s">
        <v>9</v>
      </c>
      <c r="C12" s="27">
        <v>37936</v>
      </c>
      <c r="D12" s="27">
        <v>46455</v>
      </c>
      <c r="E12" s="24">
        <v>13269</v>
      </c>
      <c r="F12" s="27">
        <v>17127</v>
      </c>
      <c r="G12" s="25">
        <f t="shared" si="0"/>
        <v>114787</v>
      </c>
      <c r="H12" s="19"/>
      <c r="I12" s="23" t="s">
        <v>9</v>
      </c>
      <c r="J12" s="23" t="s">
        <v>9</v>
      </c>
      <c r="K12" s="27">
        <v>450659</v>
      </c>
      <c r="L12" s="27">
        <v>429430</v>
      </c>
      <c r="M12" s="24">
        <v>102226</v>
      </c>
      <c r="N12" s="27">
        <v>134016</v>
      </c>
      <c r="O12" s="25">
        <f t="shared" si="1"/>
        <v>1116331</v>
      </c>
      <c r="P12" s="5"/>
    </row>
    <row r="13" spans="1:16" ht="20.100000000000001" customHeight="1" x14ac:dyDescent="0.2">
      <c r="A13" s="23" t="s">
        <v>8</v>
      </c>
      <c r="B13" s="23" t="s">
        <v>8</v>
      </c>
      <c r="C13" s="27">
        <v>32970</v>
      </c>
      <c r="D13" s="27">
        <v>51232</v>
      </c>
      <c r="E13" s="24">
        <v>13022</v>
      </c>
      <c r="F13" s="27">
        <v>17279</v>
      </c>
      <c r="G13" s="25">
        <f t="shared" si="0"/>
        <v>114503</v>
      </c>
      <c r="H13" s="19"/>
      <c r="I13" s="23" t="s">
        <v>8</v>
      </c>
      <c r="J13" s="23" t="s">
        <v>8</v>
      </c>
      <c r="K13" s="27">
        <v>756149</v>
      </c>
      <c r="L13" s="27">
        <v>736872</v>
      </c>
      <c r="M13" s="24">
        <v>150250</v>
      </c>
      <c r="N13" s="27">
        <v>182783</v>
      </c>
      <c r="O13" s="25">
        <f t="shared" si="1"/>
        <v>1826054</v>
      </c>
      <c r="P13" s="5"/>
    </row>
    <row r="14" spans="1:16" ht="20.100000000000001" customHeight="1" x14ac:dyDescent="0.2">
      <c r="A14" s="23" t="s">
        <v>7</v>
      </c>
      <c r="B14" s="23" t="s">
        <v>7</v>
      </c>
      <c r="C14" s="27">
        <v>33145</v>
      </c>
      <c r="D14" s="27">
        <v>53310</v>
      </c>
      <c r="E14" s="24">
        <v>10350</v>
      </c>
      <c r="F14" s="27">
        <v>16415</v>
      </c>
      <c r="G14" s="25">
        <f t="shared" si="0"/>
        <v>113220</v>
      </c>
      <c r="H14" s="19"/>
      <c r="I14" s="23" t="s">
        <v>7</v>
      </c>
      <c r="J14" s="23" t="s">
        <v>7</v>
      </c>
      <c r="K14" s="27">
        <v>668340</v>
      </c>
      <c r="L14" s="27">
        <v>654869</v>
      </c>
      <c r="M14" s="24">
        <v>93561</v>
      </c>
      <c r="N14" s="27">
        <v>165983</v>
      </c>
      <c r="O14" s="25">
        <f t="shared" si="1"/>
        <v>1582753</v>
      </c>
      <c r="P14" s="5"/>
    </row>
    <row r="15" spans="1:16" ht="20.100000000000001" customHeight="1" x14ac:dyDescent="0.2">
      <c r="A15" s="23" t="s">
        <v>6</v>
      </c>
      <c r="B15" s="23" t="s">
        <v>6</v>
      </c>
      <c r="C15" s="27">
        <v>34516</v>
      </c>
      <c r="D15" s="27">
        <v>54814</v>
      </c>
      <c r="E15" s="24">
        <v>7174</v>
      </c>
      <c r="F15" s="27">
        <v>17613</v>
      </c>
      <c r="G15" s="25">
        <f t="shared" si="0"/>
        <v>114117</v>
      </c>
      <c r="H15" s="19"/>
      <c r="I15" s="23" t="s">
        <v>6</v>
      </c>
      <c r="J15" s="23" t="s">
        <v>6</v>
      </c>
      <c r="K15" s="27">
        <v>540010</v>
      </c>
      <c r="L15" s="27">
        <v>620806</v>
      </c>
      <c r="M15" s="24">
        <v>64357</v>
      </c>
      <c r="N15" s="27">
        <v>183072</v>
      </c>
      <c r="O15" s="25">
        <f t="shared" si="1"/>
        <v>1408245</v>
      </c>
      <c r="P15" s="5"/>
    </row>
    <row r="16" spans="1:16" ht="20.100000000000001" customHeight="1" x14ac:dyDescent="0.2">
      <c r="A16" s="28" t="s">
        <v>5</v>
      </c>
      <c r="B16" s="28"/>
      <c r="C16" s="27">
        <v>36931</v>
      </c>
      <c r="D16" s="27">
        <v>54366</v>
      </c>
      <c r="E16" s="24">
        <v>6847</v>
      </c>
      <c r="F16" s="27">
        <v>17493</v>
      </c>
      <c r="G16" s="25">
        <f t="shared" si="0"/>
        <v>115637</v>
      </c>
      <c r="H16" s="19"/>
      <c r="I16" s="28" t="s">
        <v>5</v>
      </c>
      <c r="J16" s="28"/>
      <c r="K16" s="27">
        <v>553814</v>
      </c>
      <c r="L16" s="27">
        <v>524873</v>
      </c>
      <c r="M16" s="24">
        <v>74177</v>
      </c>
      <c r="N16" s="27">
        <v>156726</v>
      </c>
      <c r="O16" s="25">
        <f t="shared" si="1"/>
        <v>1309590</v>
      </c>
      <c r="P16" s="5"/>
    </row>
    <row r="17" spans="1:16" ht="20.100000000000001" customHeight="1" x14ac:dyDescent="0.2">
      <c r="A17" s="28" t="s">
        <v>4</v>
      </c>
      <c r="B17" s="28"/>
      <c r="C17" s="27">
        <v>47191</v>
      </c>
      <c r="D17" s="27">
        <v>54008</v>
      </c>
      <c r="E17" s="24">
        <v>6652</v>
      </c>
      <c r="F17" s="27">
        <v>17332</v>
      </c>
      <c r="G17" s="25">
        <f t="shared" si="0"/>
        <v>125183</v>
      </c>
      <c r="H17" s="19"/>
      <c r="I17" s="28" t="s">
        <v>4</v>
      </c>
      <c r="J17" s="28"/>
      <c r="K17" s="27">
        <v>697203</v>
      </c>
      <c r="L17" s="27">
        <v>526579</v>
      </c>
      <c r="M17" s="24">
        <v>65644</v>
      </c>
      <c r="N17" s="27">
        <v>150319</v>
      </c>
      <c r="O17" s="25">
        <f t="shared" si="1"/>
        <v>1439745</v>
      </c>
      <c r="P17" s="5"/>
    </row>
    <row r="18" spans="1:16" ht="20.100000000000001" customHeight="1" x14ac:dyDescent="0.2">
      <c r="A18" s="28" t="s">
        <v>3</v>
      </c>
      <c r="B18" s="28"/>
      <c r="C18" s="27">
        <v>44321</v>
      </c>
      <c r="D18" s="27">
        <v>48520</v>
      </c>
      <c r="E18" s="24">
        <v>6653</v>
      </c>
      <c r="F18" s="27">
        <v>15680</v>
      </c>
      <c r="G18" s="25">
        <f t="shared" si="0"/>
        <v>115174</v>
      </c>
      <c r="H18" s="19"/>
      <c r="I18" s="28" t="s">
        <v>3</v>
      </c>
      <c r="J18" s="28"/>
      <c r="K18" s="27">
        <v>598675</v>
      </c>
      <c r="L18" s="27">
        <v>438731</v>
      </c>
      <c r="M18" s="24">
        <v>69416</v>
      </c>
      <c r="N18" s="27">
        <v>127735</v>
      </c>
      <c r="O18" s="25">
        <f t="shared" si="1"/>
        <v>1234557</v>
      </c>
      <c r="P18" s="5"/>
    </row>
    <row r="19" spans="1:16" ht="20.100000000000001" customHeight="1" x14ac:dyDescent="0.2">
      <c r="A19" s="28" t="s">
        <v>2</v>
      </c>
      <c r="B19" s="28"/>
      <c r="C19" s="27">
        <v>47651</v>
      </c>
      <c r="D19" s="27">
        <v>53263</v>
      </c>
      <c r="E19" s="24">
        <v>9364</v>
      </c>
      <c r="F19" s="27">
        <v>17257</v>
      </c>
      <c r="G19" s="25">
        <f t="shared" si="0"/>
        <v>127535</v>
      </c>
      <c r="H19" s="19"/>
      <c r="I19" s="28" t="s">
        <v>2</v>
      </c>
      <c r="J19" s="28"/>
      <c r="K19" s="27">
        <v>670654</v>
      </c>
      <c r="L19" s="27">
        <v>557029</v>
      </c>
      <c r="M19" s="24">
        <v>110240</v>
      </c>
      <c r="N19" s="27">
        <v>165480</v>
      </c>
      <c r="O19" s="25">
        <f t="shared" si="1"/>
        <v>1503403</v>
      </c>
      <c r="P19" s="5"/>
    </row>
    <row r="20" spans="1:16" ht="20.100000000000001" customHeight="1" x14ac:dyDescent="0.2">
      <c r="A20" s="28" t="s">
        <v>1</v>
      </c>
      <c r="B20" s="28"/>
      <c r="C20" s="27">
        <v>45453</v>
      </c>
      <c r="D20" s="27">
        <v>48762</v>
      </c>
      <c r="E20" s="24">
        <v>9286</v>
      </c>
      <c r="F20" s="27">
        <v>16162</v>
      </c>
      <c r="G20" s="25">
        <f t="shared" si="0"/>
        <v>119663</v>
      </c>
      <c r="H20" s="19"/>
      <c r="I20" s="28" t="s">
        <v>1</v>
      </c>
      <c r="J20" s="28"/>
      <c r="K20" s="27">
        <v>579393</v>
      </c>
      <c r="L20" s="27">
        <v>501590</v>
      </c>
      <c r="M20" s="24">
        <v>90964</v>
      </c>
      <c r="N20" s="27">
        <v>157345</v>
      </c>
      <c r="O20" s="25">
        <f t="shared" si="1"/>
        <v>1329292</v>
      </c>
      <c r="P20" s="5"/>
    </row>
    <row r="21" spans="1:16" ht="20.100000000000001" customHeight="1" x14ac:dyDescent="0.2">
      <c r="A21" s="29" t="s">
        <v>0</v>
      </c>
      <c r="B21" s="30"/>
      <c r="C21" s="27">
        <v>74551</v>
      </c>
      <c r="D21" s="27">
        <v>83588</v>
      </c>
      <c r="E21" s="24">
        <v>12757</v>
      </c>
      <c r="F21" s="27">
        <v>19362</v>
      </c>
      <c r="G21" s="25">
        <f t="shared" si="0"/>
        <v>190258</v>
      </c>
      <c r="H21" s="19"/>
      <c r="I21" s="28" t="s">
        <v>0</v>
      </c>
      <c r="J21" s="28"/>
      <c r="K21" s="27">
        <v>856682</v>
      </c>
      <c r="L21" s="27">
        <v>798965</v>
      </c>
      <c r="M21" s="24">
        <v>157439</v>
      </c>
      <c r="N21" s="27">
        <v>268504</v>
      </c>
      <c r="O21" s="25">
        <f t="shared" si="1"/>
        <v>2081590</v>
      </c>
      <c r="P21" s="5"/>
    </row>
    <row r="22" spans="1:16" s="3" customFormat="1" x14ac:dyDescent="0.2">
      <c r="A22" s="31" t="s">
        <v>21</v>
      </c>
      <c r="B22" s="31"/>
      <c r="C22" s="32">
        <f>SUM(C10:C21)</f>
        <v>500001</v>
      </c>
      <c r="D22" s="32">
        <f>SUM(D10:D21)</f>
        <v>642805</v>
      </c>
      <c r="E22" s="32">
        <f>SUM(E10:E21)</f>
        <v>122958</v>
      </c>
      <c r="F22" s="32">
        <f>SUM(F10:F21)</f>
        <v>205858</v>
      </c>
      <c r="G22" s="32">
        <f>SUM(G10:G21)</f>
        <v>1471622</v>
      </c>
      <c r="H22" s="33"/>
      <c r="I22" s="31" t="s">
        <v>21</v>
      </c>
      <c r="J22" s="31"/>
      <c r="K22" s="32">
        <f>SUM(K10:K21)</f>
        <v>6855025</v>
      </c>
      <c r="L22" s="32">
        <f>SUM(L10:L21)</f>
        <v>6308775</v>
      </c>
      <c r="M22" s="32">
        <f>SUM(M10:M21)</f>
        <v>1219914</v>
      </c>
      <c r="N22" s="32">
        <f>SUM(N10:N21)</f>
        <v>1987434</v>
      </c>
      <c r="O22" s="32">
        <f>SUM(O10:O21)</f>
        <v>16371148</v>
      </c>
      <c r="P22" s="33"/>
    </row>
    <row r="23" spans="1:16" x14ac:dyDescent="0.2">
      <c r="A23" s="34"/>
      <c r="B23" s="3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">
      <c r="A24" s="2"/>
      <c r="B24" s="2"/>
    </row>
    <row r="25" spans="1:16" x14ac:dyDescent="0.2">
      <c r="A25" s="2"/>
      <c r="B25" s="2"/>
    </row>
    <row r="26" spans="1:16" x14ac:dyDescent="0.2">
      <c r="A26" s="2"/>
      <c r="B26" s="2"/>
    </row>
  </sheetData>
  <sheetProtection algorithmName="SHA-512" hashValue="Zfux5uhxqM2iibkauw33DTQ3d3sN2OARn+XBWBRzyXjDf7J3pdcQVcJrq3PDs+YNi21jNMaEKNS0rqVwkSgNPQ==" saltValue="NzQ2LhbTDfAjKUYP33AH8A==" spinCount="100000" sheet="1" objects="1" scenarios="1"/>
  <mergeCells count="38">
    <mergeCell ref="A17:B17"/>
    <mergeCell ref="I17:J17"/>
    <mergeCell ref="A21:B21"/>
    <mergeCell ref="I21:J21"/>
    <mergeCell ref="A18:B18"/>
    <mergeCell ref="I18:J18"/>
    <mergeCell ref="A19:B19"/>
    <mergeCell ref="I19:J19"/>
    <mergeCell ref="A20:B20"/>
    <mergeCell ref="I20:J20"/>
    <mergeCell ref="A16:B16"/>
    <mergeCell ref="I16:J16"/>
    <mergeCell ref="F7:F8"/>
    <mergeCell ref="A12:B12"/>
    <mergeCell ref="I12:J12"/>
    <mergeCell ref="A13:B13"/>
    <mergeCell ref="I13:J13"/>
    <mergeCell ref="A10:B10"/>
    <mergeCell ref="I10:J10"/>
    <mergeCell ref="A11:B11"/>
    <mergeCell ref="I11:J11"/>
    <mergeCell ref="I7:J8"/>
    <mergeCell ref="A14:B14"/>
    <mergeCell ref="I14:J14"/>
    <mergeCell ref="A15:B15"/>
    <mergeCell ref="I15:J15"/>
    <mergeCell ref="F5:G5"/>
    <mergeCell ref="N5:O5"/>
    <mergeCell ref="A7:B8"/>
    <mergeCell ref="C7:C8"/>
    <mergeCell ref="D7:D8"/>
    <mergeCell ref="E7:E8"/>
    <mergeCell ref="G7:G8"/>
    <mergeCell ref="O7:O8"/>
    <mergeCell ref="K7:K8"/>
    <mergeCell ref="L7:L8"/>
    <mergeCell ref="M7:M8"/>
    <mergeCell ref="N7:N8"/>
  </mergeCells>
  <printOptions horizontalCentered="1" verticalCentered="1"/>
  <pageMargins left="0.15748031496062992" right="0.15748031496062992" top="0.27559055118110237" bottom="0.23622047244094491" header="0.23622047244094491" footer="0.15748031496062992"/>
  <pageSetup scale="85" fitToHeight="2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2019</vt:lpstr>
      <vt:lpstr>'2019'!Área_de_impresión</vt:lpstr>
      <vt:lpstr>'2019'!Títulos_a_imprimir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Alfonso Duarte Albarracin</dc:creator>
  <cp:lastModifiedBy>Jesus Alfonso Duarte Albarracin</cp:lastModifiedBy>
  <cp:lastPrinted>2020-01-03T16:49:12Z</cp:lastPrinted>
  <dcterms:created xsi:type="dcterms:W3CDTF">2019-12-30T21:42:37Z</dcterms:created>
  <dcterms:modified xsi:type="dcterms:W3CDTF">2020-01-07T14:50:53Z</dcterms:modified>
</cp:coreProperties>
</file>