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ruth.fabiola\Documents\Año 2021\Plan Anticorrupciòn y de Atención al Ciudadano\"/>
    </mc:Choice>
  </mc:AlternateContent>
  <xr:revisionPtr revIDLastSave="0" documentId="13_ncr:1_{582DE202-B3CA-424E-9166-BCAEED6654BC}" xr6:coauthVersionLast="36" xr6:coauthVersionMax="36" xr10:uidLastSave="{00000000-0000-0000-0000-000000000000}"/>
  <bookViews>
    <workbookView xWindow="0" yWindow="0" windowWidth="28800" windowHeight="11625" xr2:uid="{00000000-000D-0000-FFFF-FFFF00000000}"/>
  </bookViews>
  <sheets>
    <sheet name="Componentes PAAC 2021" sheetId="1" r:id="rId1"/>
    <sheet name="MatrizRiesgos Anticorrupción" sheetId="3" r:id="rId2"/>
  </sheets>
  <definedNames>
    <definedName name="_xlnm._FilterDatabase" localSheetId="1" hidden="1">'MatrizRiesgos Anticorrupción'!$A$6:$AG$26</definedName>
    <definedName name="_xlnm.Print_Area" localSheetId="0">'Componentes PAAC 2021'!$A$1:$I$51</definedName>
    <definedName name="Z_335F7CB2_1BF4_4E0F_B24F_3198D565EFFB_.wvu.FilterData" localSheetId="1" hidden="1">'MatrizRiesgos Anticorrupción'!$A$6:$AF$90</definedName>
    <definedName name="Z_49842F54_D376_40D1_90A6_4F1C2064496E_.wvu.FilterData" localSheetId="1" hidden="1">'MatrizRiesgos Anticorrupción'!$A$6:$AF$90</definedName>
  </definedNames>
  <calcPr calcId="191029"/>
  <extLst>
    <ext uri="GoogleSheetsCustomDataVersion1">
      <go:sheetsCustomData xmlns:go="http://customooxmlschemas.google.com/" r:id="rId5" roundtripDataSignature="AMtx7mjROco06JrBoxRJ3nHZebo5GaCPsw=="/>
    </ext>
  </extLst>
</workbook>
</file>

<file path=xl/calcChain.xml><?xml version="1.0" encoding="utf-8"?>
<calcChain xmlns="http://schemas.openxmlformats.org/spreadsheetml/2006/main">
  <c r="K7" i="3" l="1"/>
  <c r="N7" i="3" s="1"/>
  <c r="M7" i="3"/>
  <c r="R7" i="3"/>
  <c r="U7" i="3" s="1"/>
  <c r="V7" i="3" s="1"/>
  <c r="W7" i="3" s="1"/>
  <c r="T7" i="3"/>
  <c r="K8" i="3"/>
  <c r="N8" i="3" s="1"/>
  <c r="M8" i="3"/>
  <c r="R8" i="3"/>
  <c r="T8" i="3"/>
  <c r="U8" i="3" s="1"/>
  <c r="V8" i="3" s="1"/>
  <c r="W8" i="3" s="1"/>
  <c r="K9" i="3"/>
  <c r="M9" i="3"/>
  <c r="N9" i="3" s="1"/>
  <c r="R9" i="3"/>
  <c r="U9" i="3" s="1"/>
  <c r="V9" i="3" s="1"/>
  <c r="W9" i="3" s="1"/>
  <c r="T9" i="3"/>
  <c r="K10" i="3"/>
  <c r="M10" i="3"/>
  <c r="N10" i="3"/>
  <c r="O10" i="3" s="1"/>
  <c r="R10" i="3"/>
  <c r="U10" i="3" s="1"/>
  <c r="V10" i="3" s="1"/>
  <c r="W10" i="3" s="1"/>
  <c r="T10" i="3"/>
  <c r="K11" i="3"/>
  <c r="N11" i="3" s="1"/>
  <c r="M11" i="3"/>
  <c r="R11" i="3"/>
  <c r="U11" i="3" s="1"/>
  <c r="V11" i="3" s="1"/>
  <c r="W11" i="3" s="1"/>
  <c r="T11" i="3"/>
  <c r="K12" i="3"/>
  <c r="M12" i="3"/>
  <c r="N12" i="3" s="1"/>
  <c r="R12" i="3"/>
  <c r="U12" i="3" s="1"/>
  <c r="V12" i="3" s="1"/>
  <c r="W12" i="3" s="1"/>
  <c r="T12" i="3"/>
  <c r="K13" i="3"/>
  <c r="M13" i="3"/>
  <c r="N13" i="3"/>
  <c r="X13" i="3" s="1"/>
  <c r="Y13" i="3" s="1"/>
  <c r="R13" i="3"/>
  <c r="T13" i="3"/>
  <c r="U13" i="3" s="1"/>
  <c r="V13" i="3" s="1"/>
  <c r="W13" i="3" s="1"/>
  <c r="K14" i="3"/>
  <c r="M14" i="3"/>
  <c r="N14" i="3"/>
  <c r="R14" i="3"/>
  <c r="T14" i="3"/>
  <c r="U14" i="3"/>
  <c r="V14" i="3" s="1"/>
  <c r="W14" i="3" s="1"/>
  <c r="K15" i="3"/>
  <c r="N15" i="3" s="1"/>
  <c r="M15" i="3"/>
  <c r="R15" i="3"/>
  <c r="U15" i="3" s="1"/>
  <c r="V15" i="3" s="1"/>
  <c r="W15" i="3" s="1"/>
  <c r="T15" i="3"/>
  <c r="K16" i="3"/>
  <c r="M16" i="3"/>
  <c r="N16" i="3" s="1"/>
  <c r="R16" i="3"/>
  <c r="U16" i="3" s="1"/>
  <c r="V16" i="3" s="1"/>
  <c r="W16" i="3" s="1"/>
  <c r="T16" i="3"/>
  <c r="K17" i="3"/>
  <c r="M17" i="3"/>
  <c r="N17" i="3"/>
  <c r="O17" i="3" s="1"/>
  <c r="R17" i="3"/>
  <c r="T17" i="3"/>
  <c r="U17" i="3"/>
  <c r="V17" i="3" s="1"/>
  <c r="W17" i="3" s="1"/>
  <c r="K18" i="3"/>
  <c r="M18" i="3"/>
  <c r="N18" i="3" s="1"/>
  <c r="R18" i="3"/>
  <c r="T18" i="3"/>
  <c r="U18" i="3"/>
  <c r="V18" i="3"/>
  <c r="W18" i="3" s="1"/>
  <c r="K19" i="3"/>
  <c r="N19" i="3" s="1"/>
  <c r="M19" i="3"/>
  <c r="R19" i="3"/>
  <c r="U19" i="3" s="1"/>
  <c r="V19" i="3" s="1"/>
  <c r="W19" i="3" s="1"/>
  <c r="T19" i="3"/>
  <c r="K20" i="3"/>
  <c r="N20" i="3" s="1"/>
  <c r="M20" i="3"/>
  <c r="R20" i="3"/>
  <c r="T20" i="3"/>
  <c r="U20" i="3" s="1"/>
  <c r="V20" i="3" s="1"/>
  <c r="W20" i="3" s="1"/>
  <c r="K21" i="3"/>
  <c r="M21" i="3"/>
  <c r="N21" i="3" s="1"/>
  <c r="R21" i="3"/>
  <c r="T21" i="3"/>
  <c r="U21" i="3"/>
  <c r="V21" i="3" s="1"/>
  <c r="W21" i="3" s="1"/>
  <c r="K22" i="3"/>
  <c r="M22" i="3"/>
  <c r="N22" i="3"/>
  <c r="O22" i="3" s="1"/>
  <c r="R22" i="3"/>
  <c r="U22" i="3" s="1"/>
  <c r="V22" i="3" s="1"/>
  <c r="W22" i="3" s="1"/>
  <c r="T22" i="3"/>
  <c r="K23" i="3"/>
  <c r="N23" i="3" s="1"/>
  <c r="M23" i="3"/>
  <c r="R23" i="3"/>
  <c r="U23" i="3" s="1"/>
  <c r="V23" i="3" s="1"/>
  <c r="W23" i="3" s="1"/>
  <c r="T23" i="3"/>
  <c r="K24" i="3"/>
  <c r="N24" i="3" s="1"/>
  <c r="M24" i="3"/>
  <c r="R24" i="3"/>
  <c r="U24" i="3" s="1"/>
  <c r="V24" i="3" s="1"/>
  <c r="W24" i="3" s="1"/>
  <c r="T24" i="3"/>
  <c r="K25" i="3"/>
  <c r="M25" i="3"/>
  <c r="N25" i="3"/>
  <c r="R25" i="3"/>
  <c r="T25" i="3"/>
  <c r="U25" i="3" s="1"/>
  <c r="V25" i="3" s="1"/>
  <c r="W25" i="3" s="1"/>
  <c r="K26" i="3"/>
  <c r="M26" i="3"/>
  <c r="N26" i="3"/>
  <c r="O26" i="3"/>
  <c r="R26" i="3"/>
  <c r="T26" i="3"/>
  <c r="U26" i="3"/>
  <c r="V26" i="3" s="1"/>
  <c r="W26" i="3" s="1"/>
  <c r="O23" i="3" l="1"/>
  <c r="X23" i="3"/>
  <c r="Y23" i="3" s="1"/>
  <c r="X25" i="3"/>
  <c r="Y25" i="3" s="1"/>
  <c r="X12" i="3"/>
  <c r="Y12" i="3" s="1"/>
  <c r="O12" i="3"/>
  <c r="O9" i="3"/>
  <c r="X9" i="3"/>
  <c r="Y9" i="3" s="1"/>
  <c r="X14" i="3"/>
  <c r="Y14" i="3" s="1"/>
  <c r="X24" i="3"/>
  <c r="Y24" i="3" s="1"/>
  <c r="O24" i="3"/>
  <c r="O18" i="3"/>
  <c r="X18" i="3"/>
  <c r="Y18" i="3" s="1"/>
  <c r="O19" i="3"/>
  <c r="X19" i="3"/>
  <c r="Y19" i="3" s="1"/>
  <c r="X26" i="3"/>
  <c r="Y26" i="3" s="1"/>
  <c r="O21" i="3"/>
  <c r="X21" i="3"/>
  <c r="Y21" i="3" s="1"/>
  <c r="X16" i="3"/>
  <c r="Y16" i="3" s="1"/>
  <c r="O16" i="3"/>
  <c r="X11" i="3"/>
  <c r="Y11" i="3" s="1"/>
  <c r="O11" i="3"/>
  <c r="O8" i="3"/>
  <c r="X8" i="3"/>
  <c r="Y8" i="3" s="1"/>
  <c r="O20" i="3"/>
  <c r="X20" i="3"/>
  <c r="Y20" i="3" s="1"/>
  <c r="X15" i="3"/>
  <c r="Y15" i="3" s="1"/>
  <c r="O15" i="3"/>
  <c r="O7" i="3"/>
  <c r="X7" i="3"/>
  <c r="Y7" i="3" s="1"/>
  <c r="X17" i="3"/>
  <c r="Y17" i="3" s="1"/>
  <c r="O25" i="3"/>
  <c r="O13" i="3"/>
  <c r="O14" i="3"/>
  <c r="X22" i="3"/>
  <c r="Y22" i="3" s="1"/>
  <c r="X10" i="3"/>
  <c r="Y10" i="3" s="1"/>
</calcChain>
</file>

<file path=xl/sharedStrings.xml><?xml version="1.0" encoding="utf-8"?>
<sst xmlns="http://schemas.openxmlformats.org/spreadsheetml/2006/main" count="633" uniqueCount="422">
  <si>
    <t>SEGUIMIENTO AL PLAN ANTICORRUPCIÓN Y DE ATENCIÓN AL CIUDADANO</t>
  </si>
  <si>
    <t>SUBCOMPONENTE</t>
  </si>
  <si>
    <t>CRITERIO</t>
  </si>
  <si>
    <t xml:space="preserve">ACTIVIDAD </t>
  </si>
  <si>
    <t>META</t>
  </si>
  <si>
    <t>enero a abril 2021</t>
  </si>
  <si>
    <t>mayo a agosto 31 del 2021</t>
  </si>
  <si>
    <t>Sept a Diciembre 2021</t>
  </si>
  <si>
    <t>POLÍTICA DE ADMINISTRACIÓN DE RIESGOS (PAR)</t>
  </si>
  <si>
    <t>Actualización  de la matriz de riesgos  identificados en la vigencia</t>
  </si>
  <si>
    <t>1) Identificar riesgos de corrupción con enfoque en trámites.
2) Actualizar la matriz de riesgos corporativa</t>
  </si>
  <si>
    <t>* Mantener la matriz de riesgos corporativa actualizada.</t>
  </si>
  <si>
    <t>1)Dirección de Seguridad Operacional
Dirección de Servicio al Transportador
Dirección de Servicio al Ciudadano
2) Subgerencia de Planeación y Proyectos</t>
  </si>
  <si>
    <t>Habilitación del Drive para el seguimiento y verificación de evidencias de las acciones programadas y realizadas cada cuatro meses</t>
  </si>
  <si>
    <t>1) Habilitar la herramienta drive para el cargue de evidencias y seguimientos.
2) Notificar a todas las áreas para el cargue de evidencias cada cuatro meses.</t>
  </si>
  <si>
    <t>* Hacer seguimiento a las acciones programadas.</t>
  </si>
  <si>
    <t>1) y 2) Oficina de Auditoría Interna</t>
  </si>
  <si>
    <t>RIESGOS DE CORRUPCION</t>
  </si>
  <si>
    <t>MAPA DE RIESGOS DE CORRUPCIÓN</t>
  </si>
  <si>
    <t>COMPONENTE Nº2: ESTRATÉGIA ANTITRÁMITES</t>
  </si>
  <si>
    <t>RESPONSABLE</t>
  </si>
  <si>
    <t>Sept a Dic 2021</t>
  </si>
  <si>
    <t>ESTATEGIA DE RACIONALIZACIÓN DE TRÁMITES</t>
  </si>
  <si>
    <t>La estrategia de racionalización de trámites de cada entidad debe dar cuenta de la apuesta institucional para mejorar, simplificar y racionalizar los trámites de cada entidad. Al respecto es indispensable que las entidades se apoyen en la "Guía metodológica para la racionalización de trámites" (2017) de Función Pública.</t>
  </si>
  <si>
    <t>1) Revisar el trámite referente a "Certificado de paz y salvo" y su respectiva puntuación para evaluar las mejoras e implementación de acciones encaminadas a racionalizar  dicho proceso 
2) Realizar mesas de trabajo con los procesos involucrados para analizar posible racionalización.
3) Realizar el registro en la plataforma.
4) Elaborar los planes de acción teniendo presente las fechas planteadas en la plataforma.
5) Monitorear y hacer seguimiento a la implementación.</t>
  </si>
  <si>
    <t>* Registrar estrategias de racionalización del proceso inscritos ante el Sistema Único de Información de Trámites (SUIT): "Certificado de paz y salvo"</t>
  </si>
  <si>
    <t>La estrategia publicada en el PAAC debe ser diligenciada y corresponder en su versión y acciones formuladas en el componente de racionalización de trámites dispuesto en el Sistema Único de Información de Trámites, toda vez que el mismo es el sistema de información dispuesto por el DAFP para hacer seguimiento a la implementación de la política de trámites.</t>
  </si>
  <si>
    <t>Se recomienda que las entidades continúen empleando y utilizando la Circular 019 de 2017 de la Alta Consejería para las TIC de la Secretaría General de la Alcaldía Mayor de Bogotá "por medio de la cual solicita la formulación de los planes de virtualización de trámites con alto potencial de virtualización de todas las entidades".</t>
  </si>
  <si>
    <t>COMPONENTE Nº3: RENDICION DE CUENTAS</t>
  </si>
  <si>
    <t>RENDICION DE CUENTAS</t>
  </si>
  <si>
    <t>COMPONENTE Nº4: MECANISMOS PARA MEJORAR LA ATENCIÓN AL CIUDADANO</t>
  </si>
  <si>
    <t>FORTALECIMIENTO DE LOS CANALES DE ATENCIÓN</t>
  </si>
  <si>
    <t>Las entidades distritales  deben proponer acciones para fortalecer la institucionalidad a través de la reforma y actualización de los procesos de servicio a la ciudadanía, a la luz de la Política Pública Distrital de Servicio a la Ciudadanía las acciones de mejoramiento a todos los canales de atención, más allá del canal presencial, para incluir canales como el telefónico y el virtual, conforme a las nuevas necesidades de la ciudadanía en cuanto a su acceso y su funcionamiento.</t>
  </si>
  <si>
    <t xml:space="preserve">1) Desarrollar mesas de trabajo que apunten a validar / verificar listado de preguntas y respuestas del chatbot y preguntas frecuentes. (Esta actividad también aplica para CRITERIO DIFERENCIAL DE ACCESIBILIDAD)
2) Registrar en base de datos (chatbot) para ejecutar pruebas de verificación. (Segundo trimestre 2021).
3) Programar reunión con la Copropiedad, con el fin de validar capacidad de conmutador (encuestas de percepción vía telefónica).
4) Gestionar el recurso para implementar 3 dispositivos digitales para PQRS, adicionales a los tres existentes para el año 2022. ((1) Sede Norte, (1) Sede Sur, (1) Sede Salitre módulo 4). </t>
  </si>
  <si>
    <t>* Fortalecer los canales de atención para optimizar la comunicación con la Ciudadanía</t>
  </si>
  <si>
    <t>Se recomienda que los puntos de servicio a la ciudadanía cuenten con señalización en braille, ajustes razonables de accesibilidad y utilización en la página web mecanismos para la accesibilidad a la información tales como el Centro de Relevo y ConverTIC.</t>
  </si>
  <si>
    <t>1) Consultar con la Sub-Secretaría de Servicio a la Ciudadanía sobre el manejo de políticas y estrategias (personas con discapacidad visual).
2) Gestionar con la Alcaldía Mayor de Bogotá, la opción de implementar el sistema braille que permita mejorar la accesibilidad a personas con discapacidad visual.</t>
  </si>
  <si>
    <t>* Buscar estrategias que permitan mejorar la accesibilidad de la información a personas con discapacidad visual.</t>
  </si>
  <si>
    <t>FORTALECIMIENTO DE MECANISMOS DE ATENCIÓN</t>
  </si>
  <si>
    <t>Las entidades deben contar con procesos y procedimientos sencillos y claros debidamente documentados en los que se definan acciones frente a criterios tales como accesibilidad de personas en condición de discapacidad, efectividad de las respuestas en trámites y servicios, claridad de requisitos e información, y tiempos de espera y atención.</t>
  </si>
  <si>
    <t>1) Automatizar los procesos para la llegada y despacho de vehículos optimizando los tiempos de servicio y la eficiente regulación de las áreas operacionales.
2) Elaborar la caracterización de la Infraestructura y de los usuarios (Tercer Trimestre)</t>
  </si>
  <si>
    <t>* Optimizar los tiempos de servicio.
* Lograr el uso óptimo de las áreas operacionales de la infraestructura de cada una de las terminales de transporte.</t>
  </si>
  <si>
    <t>NORMATIVO Y PROCEDIMENTAL</t>
  </si>
  <si>
    <t>Se deben armonizar las acciones realizadas con la normatividad aplicable, lo cual conlleva a la actualización permanente de los procesos y procedimientos de atención al ciudadano teniendo en cuenta temas específicos como la protección de datos personales, el tratamiento de denuncias por actos de corrupción y el acceso diferencial a la atención de acuerdo con las características de la población objeto.</t>
  </si>
  <si>
    <t>1) Actualizar la documentación del SIG de acuerdo a la implementación del proyecto de automatización de la zona operativa.
2) Armonizar los documentos del SIG de Servicio al Ciudadano con la Política Pública de Servicio a la Ciudadanía.</t>
  </si>
  <si>
    <t>* Actualizar la documentación de acuerdo a la implementación del proyecto de automatización y a la adopción de la Política Pública de Servicio a la Ciudadanía.</t>
  </si>
  <si>
    <t>1) Director Servicio al Transportador
2) Director Servicio al Ciudadano</t>
  </si>
  <si>
    <t xml:space="preserve"> 5. COMPONENTE: MECANISMOS PARA LA TRANSPARENCIA Y ACCESO A LA INFORMACIÓN</t>
  </si>
  <si>
    <t>ACTIVIDAD</t>
  </si>
  <si>
    <t>LINEAMIENTOS DE TRANSPARENCIA ACTIVA Y PASIVA</t>
  </si>
  <si>
    <t>Se recomienda que las entidades distritales adopten estrategias específicas para garantizar la calidad de la información publicada, así como para evaluar la percepción de los ciudadanos respecto de la información a que acceden. Esto es clave para fortalecer los procesos de control social y de participación ciudadana frente a la gestión que realizan las entidades.</t>
  </si>
  <si>
    <t>1) Revisar el esquema de publicaciones vs lo publicado en el Botón de Transparencia.
2) Solicitar las debidas actualizaciones a las áreas productoras de la información.
3) Hacer seguimiento a las solicitudes de actualización.</t>
  </si>
  <si>
    <t>* Mantener actualizado el Botón de Transparencia.</t>
  </si>
  <si>
    <t>1), 2) y 3)
Subgerencia de Planeación y Proyectos</t>
  </si>
  <si>
    <t>1) Realizar encuestas de percepción respecto a la información a que acceden nuestros usuarios a través de los canales de comunicación y hacer el monitoreo de nuestra página web.</t>
  </si>
  <si>
    <t>* Fortalecer los procesos de participación ciudadana</t>
  </si>
  <si>
    <t>ELABORACIÓN DE INSTRUMENTOS DE GESTIÓN DE LA INFORMACIÓN</t>
  </si>
  <si>
    <t>Se invita a realizar espacios de diálogo con la ciudadanía con el objetivo de evaluar y determinar que otra información además de la mínima obligatoria se puede llegar a generar en la entidad. Esto para dotar a la ciudadanía de mayores herramientas para los procesos de control y exigencia de los trámites necesarios para la adecuada prestación en la entrega de los bienes y servicios que presta cada entidad.</t>
  </si>
  <si>
    <t>1) Realizar consultas directamente a los transportadores sobre la información que les gustaría saber de La Terminal y que sea de utilidad para el gremio transportador.
2) Con base en consultas, diagnosticar la información que se puede publicar en datos abiertos.
3) Realizar comités para validar la información que se puede publicar.</t>
  </si>
  <si>
    <t>* Robustecer los espacios de diálogo con las partes interesadas.</t>
  </si>
  <si>
    <t>1) Dirección de Servicio al Transportador
2)
Dirección de Servicio al Ciudadano
Dirección de Servicio al Transportador
3)
Dirección de Servicio al Ciudadano
Dirección de Servicio al Transportador</t>
  </si>
  <si>
    <t>CRITERIO DIFERENCIAL DE ACCESIBILIDAD</t>
  </si>
  <si>
    <r>
      <rPr>
        <sz val="10"/>
        <color rgb="FF000000"/>
        <rFont val="Calibri"/>
        <family val="2"/>
      </rPr>
      <t xml:space="preserve">Las entidades no solo se enfoquen en el </t>
    </r>
    <r>
      <rPr>
        <sz val="10"/>
        <color rgb="FF000000"/>
        <rFont val="Calibri"/>
        <family val="2"/>
      </rPr>
      <t>cumplimiento de los tiempos estipulados para la respuesta a las solicitudes de información por parte de los ciudadanos</t>
    </r>
    <r>
      <rPr>
        <sz val="10"/>
        <color rgb="FF000000"/>
        <rFont val="Calibri"/>
        <family val="2"/>
      </rPr>
      <t xml:space="preserve">, sino también en la </t>
    </r>
    <r>
      <rPr>
        <sz val="10"/>
        <color rgb="FF000000"/>
        <rFont val="Calibri"/>
        <family val="2"/>
      </rPr>
      <t>socialización de herramientas de consulta para los interesados en las preguntas frecuentes que se realizan en la solicitud y acceso de la información pública con la que cuenta cada entidad.</t>
    </r>
  </si>
  <si>
    <t>1) Desarrollar mesas de trabajo que apunten a validar / verificar listado de preguntas y respuestas del chatbot y preguntas frecuentes. (Esta actividad también aplica para FORTALECIMIENTO DE LOS CANALES DE ATENCIÓN).
2) Dar respuesta oportuna a las solicitudes realizadas por parte de la ciudadanía.</t>
  </si>
  <si>
    <t>* Incentivar la credibilidad con la Ciudadanía</t>
  </si>
  <si>
    <t>1)
Dirección de Recursos Tecnológicos
Dirección de Servicio al Ciudadano
Dirección de Servicio al Transportador
Oficina Asesora de Comunicaciones
2) Dirección de Servicio al Ciudadano</t>
  </si>
  <si>
    <t>MONITOREO DEL ACCESO A LA INFORMACIÓN PÚBLICA</t>
  </si>
  <si>
    <t>Incluir en la formulación de este componente la actualización de los instrumentos de gestión de información de las entidades como una acción permanente de las entidades, garantizando que estos instrumentos se encuentren actualizados, así como publicados en formatos de datos abiertos y reutilizables para quienes así lo requieran.</t>
  </si>
  <si>
    <t>1) Revisar el esquema de publicaciones vs lo publicado en el Botón de Transparencia.
2) Solicitar las debidas actualizaciones a las áreas productoras de la información.
3) Hacer seguimiento a las solicitudes de actualización.
4) Verificar que la información en datos abiertos se actualice periódicamente.</t>
  </si>
  <si>
    <t>1), 2) y 3)
Subgerencia de Planeación y Proyectos
4) Dirección de Servicio al Transportador</t>
  </si>
  <si>
    <t>Se debe aunar en las acciones para la ampliación de las herramientas que tienen dispuestas para la población con discapacidad, y se dé cumplimiento a lineamientos mínimos requeridos que permitan la calificación A y AA de las páginas web, en específico, herramientas para facilitar el acceso de información para la población con discapacidad visual</t>
  </si>
  <si>
    <t>1) Establecer estrategias que permitan la participación de población con discapacidad</t>
  </si>
  <si>
    <t>* Implementar estrategias de participación incluyente.</t>
  </si>
  <si>
    <t>6. INICIATIVAS ADICIONALES</t>
  </si>
  <si>
    <t>PLAN DE GESTIÓN DE INTEGRIDAD</t>
  </si>
  <si>
    <t>La formulación y actualización del Plan de Gestión de Integridad debe realizarse anualmente de acuerdo con lo dispuesto por el Decreto 118 de 2018. Su publicación y actualización debe responder a los mínimos establecidos por la Guía de implementación del Código de Integridad dispuesta por la Secretaría General de la Alcaldía Mayor de Bogotá.</t>
  </si>
  <si>
    <t>1) Diligenciar el Plan de Gestión de Integridad dando cumplimiento al Decreto 118 del 27 de febrero de 2018, por el cual se adopta el Código de Integridad del Servicio Público. 
2) Establecer las pautas a seguir frente a las acciones de cambio requeridas para la vigencia 2021.</t>
  </si>
  <si>
    <t>1) y 2)
Gestores de Integridad</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</si>
  <si>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</si>
  <si>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 xml:space="preserve">
1) Identificar y desarrollar acciones puntuales del Plan de Gestión de Integridad en:
a. Diagnóstico
b. Alistamiento
c. Armonización
d. Seguimiento
e. Evaluación</t>
  </si>
  <si>
    <t>* Contemplar en el Plan de Gestión el 100% de las acciones registradas.</t>
  </si>
  <si>
    <t>1) Gestores de Integridad</t>
  </si>
  <si>
    <t>1)
Oficina Asesora de Comunicaciones
Dirección de Servicio al Ciudadano
Dirección de Servicio al Transportador</t>
  </si>
  <si>
    <t>1. Durante el mes de enero de 2021, la Subgerencia de Planeación adelanto mesas de trabajo con directivos, a fin de revisar en sus procesos los riesgos actuales y considerar nuevos de corrupción.
2. La Subgerencia de Planeación consolido la matríz de riesgos de corrupción, dando un enfoque a los trámites registrados ante el Sistema Único de Información de Trámites, resultado de esta labor se publico dentro de los términos de ley el Plan Anticorrupción y de Atención al Ciudadano siendo la matríz de riesgos parte del Componente uno "GESTIÓN DEL RIESGOS DE CORRUPCIÓN - MAPA DE RIESGOS DE CORRUPCIÓN"</t>
  </si>
  <si>
    <t>1. Desde el mes de marzo de 2021, se habilito el Drive por parte de la Oficina de Auditoría Interna a fin de reunir los soportes que dan cuenta del cumplimiento del Plan Anticorrupción y de atención al ciudadano.
2. Con respecto a la notificación para el cargue de evidencias y reporte de información, se envió correo electrónico a los directivos y a sus equipos de trabajo en tres oportunidades. Resultado del seguimiento de acciones se publica el presente informe.</t>
  </si>
  <si>
    <t xml:space="preserve">1) Dirección de Servicio al Transportador
Dirección de Recursos Tecnológicos
Subgerencia de Planeación y Proyectos
2) Dirección de Servicio al Transportador
Dirección de Recursos Tecnológicos
Subgerencia de Planeación y Proyectos
3) Subgerencia de Planeación y Proyectos
4) Dirección de Servicio al Transportador
5) Subgerencia de Planeación y Proyectos
Oficina de Auditoría Interna
</t>
  </si>
  <si>
    <r>
      <t xml:space="preserve">De acuerdo a la Ley 1757 de 2015 </t>
    </r>
    <r>
      <rPr>
        <i/>
        <sz val="11"/>
        <color theme="1"/>
        <rFont val="Calibri"/>
        <family val="2"/>
      </rPr>
      <t>"Por la cual se dictan disposiciones en materia de promoción y protección del derecho a la participación democrática</t>
    </r>
    <r>
      <rPr>
        <sz val="11"/>
        <color theme="1"/>
        <rFont val="Calibri"/>
        <family val="2"/>
      </rPr>
      <t>", La terminal no esta obligada a hacer Rendición de Cuentas, conforme a lo establecido en el parágrafo del artículo 50. "</t>
    </r>
    <r>
      <rPr>
        <i/>
        <sz val="11"/>
        <color theme="1"/>
        <rFont val="Calibri"/>
        <family val="2"/>
      </rPr>
      <t>Obligatoriedad de la Rendición de cuentas a la ciudadanía", el cual reza: "</t>
    </r>
    <r>
      <rPr>
        <sz val="11"/>
        <color theme="1"/>
        <rFont val="Calibri"/>
        <family val="2"/>
      </rPr>
      <t>.</t>
    </r>
    <r>
      <rPr>
        <i/>
        <sz val="11"/>
        <color theme="1"/>
        <rFont val="Calibri"/>
        <family val="2"/>
      </rPr>
      <t xml:space="preserve">....Se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t>
    </r>
    <r>
      <rPr>
        <sz val="11"/>
        <color theme="1"/>
        <rFont val="Calibri"/>
        <family val="2"/>
      </rPr>
      <t xml:space="preserve">
Cabe indicar que la Terminal tiene su propia metodología para la rendición de cuentas, la cual se realiza a la Asamblea General de Accionistas, dentro del primer trimestre de cada vigencia. En el siguiente link podrán consultar la metodología:  </t>
    </r>
    <r>
      <rPr>
        <u/>
        <sz val="11"/>
        <color theme="4" tint="-0.249977111117893"/>
        <rFont val="Calibri"/>
        <family val="2"/>
      </rPr>
      <t>https://www.terminaldetransporte.gov.co/sites/default/files/2021-02/Metodolog%C3%ADa%20Rendici%C3%B3n%20de%20Cuentas%202021.pdf</t>
    </r>
  </si>
  <si>
    <t xml:space="preserve">1) Dirección de Recursos Tecnológicos
Dirección de Servicio al Ciudadano
Dirección de Servicio al Transportador
Oficina Asesora de Comunicaciones
2) Dirección de Recursos Tecnológicos
Oficina de Comunicaciones
3) Dirección de Servicio al Ciudadano
4) Dirección de Servicio al Ciudadano
</t>
  </si>
  <si>
    <t>1) Dirección de Servicio a la Ciudadanía
2) Dirección de Recursos Tecnológicos
Oficina Asesora de Comunicaciones</t>
  </si>
  <si>
    <t>1) Dirección de Servicio al Ciudadano
Oficina Asesora de Comunicaciones
Dirección de Recursos Tecnológicos</t>
  </si>
  <si>
    <t>Para este periodo no se presentaron avances</t>
  </si>
  <si>
    <t>1. La Subgerencia de Planeación y Proyectos (SPP) realizó la revisión del botón de transparencia; asimismo, realizó las actualizaciones pertinentes del proceso.
2. La SPP solicitó las debidas actualizaciones a las áreas productoras de la información.
3. Se realizó el seguimiento a las solicitudes de actualización.</t>
  </si>
  <si>
    <r>
      <t xml:space="preserve">1. y 2. La Subgerencia de Planeación y Proyectos realizó  mesa de trabajo con las Direcciones de Servicio al Transportador y Dirección de Recursos Tecnológicos, con el animo de determinar las posibles mejoras que puede tener el trámite "Certificado de paz y salvo".
3. La Subgerencia de Planeación y Proyectos realizó el registro de la racionalización propuesta en la mesa de trabajo. Acorde con lo publicado en la plataforma SUIT, para mejorar el  trámite "Certificado de paz y salvo", se incluyeron dos acciones de racionalización a saber: </t>
    </r>
    <r>
      <rPr>
        <i/>
        <sz val="10"/>
        <color theme="1"/>
        <rFont val="Calibri"/>
        <family val="2"/>
      </rPr>
      <t>"Trámite total en línea"</t>
    </r>
    <r>
      <rPr>
        <sz val="10"/>
        <color theme="1"/>
        <rFont val="Calibri"/>
        <family val="2"/>
      </rPr>
      <t xml:space="preserve"> y </t>
    </r>
    <r>
      <rPr>
        <i/>
        <sz val="10"/>
        <color theme="1"/>
        <rFont val="Calibri"/>
        <family val="2"/>
      </rPr>
      <t>"Mejora u optimización del proceso o procedimiento asociado al trámite".</t>
    </r>
    <r>
      <rPr>
        <sz val="10"/>
        <color theme="1"/>
        <rFont val="Calibri"/>
        <family val="2"/>
      </rPr>
      <t xml:space="preserve">
4) La actividad </t>
    </r>
    <r>
      <rPr>
        <i/>
        <sz val="10"/>
        <color theme="1"/>
        <rFont val="Calibri"/>
        <family val="2"/>
      </rPr>
      <t>"Elaborar los planes de acción teniendo presente las fechas planteadas en la plataforma"</t>
    </r>
    <r>
      <rPr>
        <sz val="10"/>
        <color theme="1"/>
        <rFont val="Calibri"/>
        <family val="2"/>
      </rPr>
      <t xml:space="preserve"> está planteada para el segundo cuatrimestre, debiendo cumplirse a septiembre de conformidad con lo reportado en la plataforma SUIT.
5) El monitoreo se realizará entre el segundo y tercer cuatrimestre.</t>
    </r>
  </si>
  <si>
    <t xml:space="preserve">1. A la fecha, las Direcciones de Servicio al Transportador y Servicio al Ciudadano con el apoyo de la Subgerencia de Servicios Operaciones e Infraestructura, esta recolectando información relacionada con las Empresas de Transporte, destinos,  preguntas frecuentes, para la automatización del chatbot. Una vez se consolide la información se desarrollaran las mesas de trabajo. .
2. Se cuenta con una base de datos de preguntas frecuentes y servicios a 30 de abril de 2021, no se tiene fecha de inicio de las pruebas.
Las demás actividades se desarrollaran entre el segundo y tercer cuatrimestre. 
</t>
  </si>
  <si>
    <t>La Dirección de Servicio al Transportador procedió a realizar las actualizaciones de los siguientes procedimientos: 
* SAT-PR03
* SAT-CR01
* SAT-PRO06
* SAT-PRO09.
Sin embargo, en general los procedimientos y Manuales del proceso de Servicio al Transportador están sujetos a cambio, de acuerdo con la implementación de la automatización.</t>
  </si>
  <si>
    <t>Encuesta de satisfacción VIAJEROS TERMINAL DE TRANSPORTE, desde el mes de abril de 2021, se está realizando la encuesta, la cual a la fecha de corte estaba contestada por mas de quinientos usuarios.
Se está trabajando de la mano con la Dirección de Servicio al Ciudadano y Javier Veloza Profesional 4, para abarcar a los usuarios de las tres sedes.
Cuando se tenga finalizada la encuesta se informara el resultado.  Se adjunta informe
Se adjunta informe de monitoreo de nuestra pág. web.
* La Dirección de Servicio al Transportador se encuentra a la espera de realizar los aportes según las mesas de trabajo que adelante la Dirección de Servicio al Ciudadano.</t>
  </si>
  <si>
    <t xml:space="preserve">1. La Dirección del Servicio al Transportador llevo a cabo una encuesta de percepción, a los transportadores. Dicha encuesta arrojo resultados, los cuales fueron socializados y remitidos a las direcciones involucradas, con el fin que las mismas tuviesen en cuenta dichos resultados, dentro de sus procesos. </t>
  </si>
  <si>
    <t xml:space="preserve">1. Por partes de los responsables, se esta recolectando información de empresas, destinos,  preguntas frecuentes, para la automatización del chatbot. Se adjunta Base de datos.
Por parte de la Dirección de Servicio al Transportador se encuentra a la espera de realizar los aportes según las mesas de trabajo que adelante la Dirección de Servicio al Ciudadano.
</t>
  </si>
  <si>
    <t xml:space="preserve">1. La Subgerencia de Planeación y Proyectos realizó la revisión del botón de transparencia; asimismo, realizó las actualizaciones pertinentes del proceso.
2. La SPP solicitó las debidas actualizaciones a las áreas productoras de la información.
3. Se realizó el seguimiento a las solicitudes de actualización.
4. Se realiza seguimiento periódico a las solicitudes que realizan por parte de las empresas transportadoras, respecto a suministrar información de carácter sensible. </t>
  </si>
  <si>
    <t>* Dar cumplimiento como mínimo en el 90% a las acciones planteadas en el Plan de Gestión de Integridad planteado para la vigencia 2021.</t>
  </si>
  <si>
    <t xml:space="preserve">Se han realizado algunas actividades relacionadas con el Comité de Gestores de Integridad, y el concurso de Senda de Integridad, cuyo objetivo era apropiar los valores institucionales. Cabe indicar que no se cuenta con el Plan  de integridad para la vigencia 2021
</t>
  </si>
  <si>
    <t xml:space="preserve"> COMPONENTE N.º 1: GESTIÓN DEL RIESGOS DE CORRUPCIÓN - MAPA DE RIESGOS DE CORRUPCIÓN</t>
  </si>
  <si>
    <t>A la fecha, la Terminal de Transporte en la sede Salitre, cuenta al ingreso a los módulos con mecanismos de sistema de lenguaje braille, que permiten a las personas invidentes, conocer los servicios y la ubicación geográfica dentro de cada uno de ellos.</t>
  </si>
  <si>
    <t>1. El proyecto de automatización a la fecha se encuentra con un avance de aproximadamente el 80% de su ejecución en la fase de implementación, adicionalmente está pendiente la etapa de estabilización.
2. En el transcurso del segundo periodo se espera tener la caracterización.</t>
  </si>
  <si>
    <t>Se presentó el Proyecto de Tercerización del Servicio Complementario de Taxis a la Secretaría de Movilidad y los asesores de la Gerencia General por parte de la Dirección de Servicio al Ciudadano.</t>
  </si>
  <si>
    <t>Cargar la información en el Drive</t>
  </si>
  <si>
    <t>Semestral
Mensual</t>
  </si>
  <si>
    <t>Dirección Servicio al Ciudadano</t>
  </si>
  <si>
    <t>Presentar ante el Comité de Contratación el Estudio Previo para la tercerización de la administración y operación del servicio complementario de asignación de taxis mediante la modalidad de concesión, en el cual se incluyan cláusulas que garanticen el control legal y reglamentario de tarifas de cobro.
Efectuar la supervisión del futuro contratista a partir de la suscripción del acta de inicio.</t>
  </si>
  <si>
    <t>Evitarlo</t>
  </si>
  <si>
    <t>Ocasional</t>
  </si>
  <si>
    <t>Correctivo</t>
  </si>
  <si>
    <t>La aplicación del procedimiento del SIG denominado SAC-PR03</t>
  </si>
  <si>
    <t>MAYOR</t>
  </si>
  <si>
    <t>PROBABLE</t>
  </si>
  <si>
    <t>*Violación por parte de los taxistas de las normas legales y reglamentarias que rigen las tarifas de sus servicios.
*Deterioro de la imagen corporativa de la Terminal de Transporte S.A.</t>
  </si>
  <si>
    <t>Imposibilidad por parte de la Terminal de controlar el cobro de la tarifa de taxis cuando el usuario llega a su destino</t>
  </si>
  <si>
    <t>Externo</t>
  </si>
  <si>
    <t>Corrupción</t>
  </si>
  <si>
    <t>Cobro a los usuarios del servicio complementario de asignación de taxis por parte de los Taxistas de Tarifas no reglamentarias o excesivas</t>
  </si>
  <si>
    <t>Servicio al Ciudadano
 Orientar los esfuerzos necesarios para satisfacer en forma permanente los requisitos y expectativas de los ciudadanos, ofreciendo instalaciones cómodas y seguras, contando con personal competente con alta vocación de servicio y promoviendo las buenas prácticas ambientales.</t>
  </si>
  <si>
    <t>MISIONAL</t>
  </si>
  <si>
    <t>SERVICIO AL CIUDADANO</t>
  </si>
  <si>
    <t xml:space="preserve">La Dirección de  Servicio Transportador creo un archivo compartido en red para los colaboradores de la Dirección con una carpeta para cada empresa transportadora. Este archivo permite evidenciar la documentación subida por las empresas transportadoras al momento de realizar tramites en línea. Para el 31 de marzo se revisaron 81 carpetas encontrando que hubo 39 solicitudes de empresas de vehículos nuevos y 42 cambios de empresa.  
En el mismo sentido se habilitó por medio del sistema el envió de un mensaje a los correos electrónicos institucionales: transportador@terminaldetransporte.gov.co; transportador1@terminaldetransporte.gov.co;manuel.salgado@terminaldetransporte.gov.co; paola.copete@terminaldetransorte.gov.co. 
El pasado 23 de marzo se realizó una reunión con el personal de la oficina de Servicio al Transportador, en el cual se expuso por parte del Director la gravedad del manejo, entrega y custodia de la información.
Finalmente, se envió un comunicado masivo a las empresas transportadoras con el fin de dar directrices frente  a las solicitudes que se realizan ante la Terminal de Transporte y sus requisitos para ser tramitadas. </t>
  </si>
  <si>
    <t xml:space="preserve">Fijar los lineamientos para que el personal de la oficina de servicio al transportador conozca los parámetros necesarios para la respuesta de solicitudes de certificaciones de despachos. 
</t>
  </si>
  <si>
    <t>Permanente</t>
  </si>
  <si>
    <t>Director de Servicio al Transportador</t>
  </si>
  <si>
    <t>Revisar y ver la pertinencia de la documentación adjunta de las solicitudes de actualización de parque automotor y/o la pertinencia de la entrega de certificaciones de tasas de uso a favor de terceros.</t>
  </si>
  <si>
    <t>Preventivo</t>
  </si>
  <si>
    <t xml:space="preserve">Las solicitudes de certificaciones de tasas de uso o despachos, se atenderán solamente con el aval del Director de Servicio al Transportador y la respectiva respuesta con firma del Subgerente de Operaciones. </t>
  </si>
  <si>
    <t>CATASTRÓFICO</t>
  </si>
  <si>
    <t>POSIBLE</t>
  </si>
  <si>
    <t>Incumplir con las disposiciones legales y someterse a los requerimientos judiciales que puedan aparecer r en ese sentido.</t>
  </si>
  <si>
    <t>Falta de seguimiento a las solicitudes relacionadas con la certificación de despacho de las empresas transportadoras.</t>
  </si>
  <si>
    <t>Interno</t>
  </si>
  <si>
    <t xml:space="preserve">Que los trámites que se racionalicen y pasen a ser en línea, no cumplan con el mínimo de requisitos legales que soporten el mismo; debido a que el personal responsable de la Terminal de asegurar la correcta actualización del parque automotor de las empresas y de resguardar aquella información que se genera de la gestión operacional de las empresas clientes y sensible de entrega a terceros (Protección de Datos), de manera intencional o con dolo, permitan una actualización de un vehículo sin los documentos pertinentes y/o faciliten información sin el aval de la Dirección, con el propósito de favorecer al interesado. </t>
  </si>
  <si>
    <t>Servicio al Transportador
 Garantizar a las empresas de transporte clientes, el uso de las áreas operacionales y acceso a los servicios conexos de las Terminales de manera eficiente, limpia, y segura; asegurando el recaudo de los ingresos derivados de la gestión operacional; todo en el marco de la legislación aplicable al transporte intermunicipal.</t>
  </si>
  <si>
    <t>SERVICIO AL TRANSPORTADOR</t>
  </si>
  <si>
    <t>Se cuenta con el Manual de políticas  de integridad publicado en la página web de la Terminal, la cual contempla la POLÍTICA “LOBISTAS Y/O INTERMEDIARIOS</t>
  </si>
  <si>
    <t>En caso de presentarse la situación de lobby de parte de algún contratista, se registrará en drive la novedad.</t>
  </si>
  <si>
    <t>Periódico</t>
  </si>
  <si>
    <t>Técnicos 2 Administrativa de la Subgerencia de Operaciones e Infraestructura</t>
  </si>
  <si>
    <t>En caso de que se filtren personas a hacer lobby, inmediatamente son atendidas y se les explica el debido proceso. No se recibe de manera física ninguna oferta.</t>
  </si>
  <si>
    <t>Las ofertas se reciben directamente por la página del SECOP. Se sigue el proceso de presentar la oferta.</t>
  </si>
  <si>
    <t>IMPROBABLE</t>
  </si>
  <si>
    <t>*Pérdida de credibilidad, probidad y confiabilidad.
*Daño en la reputación de la empresa.</t>
  </si>
  <si>
    <t>*Competencia desleal
*Favorecimiento s terceros
*Tráfico de influencias</t>
  </si>
  <si>
    <t>Posible entrega de dádivas a personas interesadas en adjudicación de contratos</t>
  </si>
  <si>
    <t>Subgerencia de Operaciones e Infraestructura</t>
  </si>
  <si>
    <t>SUBGERENCIA DE OPERACIONES E INFRAESTRUCTURA</t>
  </si>
  <si>
    <t>Se realizaron verificaciones aleatorios por parte de los Técnicos 2 y las actas del procedimiento fueron cargadas como evidencia.</t>
  </si>
  <si>
    <t>Listado de vehículos verificados por los Técnicos 2 y validados por la Central de Monitoreo.</t>
  </si>
  <si>
    <t>Técnicos 2 de Seguridad Operacional</t>
  </si>
  <si>
    <t>Realizar verificación in situ por parte de los Técnicos 2 de la Dirección de Seguridad de los vehículos particulares que se encuentran en la zona operativa y validación del pago de derechos.</t>
  </si>
  <si>
    <t>Existe un procedimiento detallado para que los usuarios realicen la solicitud de ingreso a la zona operativa y el respectivo pago de los derechos por ese concepto.</t>
  </si>
  <si>
    <t>MODERADO</t>
  </si>
  <si>
    <t>Pérdida de recursos económicos de la entidad</t>
  </si>
  <si>
    <t>No realizar adecuado control al pago de los derechos de ingreso de vehículos particulares a la zona operativa.</t>
  </si>
  <si>
    <t>Evasión de recursos durante el desarrollo del trámite de ingreso de vehículos particulares a la zona operativa</t>
  </si>
  <si>
    <t>Seguridad Operacional y Funcional
 Garantizar la seguridad a los grupos de interés e instalaciones (ciudadanos, transportadores y usuarios en general) y bienes de propiedad de la Terminal de Transporte S.A</t>
  </si>
  <si>
    <t>APOYO</t>
  </si>
  <si>
    <t>SEGURIDAD OPERACIONAL</t>
  </si>
  <si>
    <t xml:space="preserve">Durante el periodo de enero a abril de 2021 se efectuaron 6  publicaciones de procesos contractuales a las cuales se les realizaron las revisiones y evaluaciones jurídicas preliminares y definitivas  </t>
  </si>
  <si>
    <t>Evaluaciones jurídicas preliminares y definitivas</t>
  </si>
  <si>
    <t>Según se Requiera</t>
  </si>
  <si>
    <t>Subgerente Jurídico y Profesional asignado</t>
  </si>
  <si>
    <t>Revisar el pliego de condiciones, las respuestas a las observaciones y las adendas, para verificar los requisitos jurídicos solicitados en el proceso contractual.</t>
  </si>
  <si>
    <t>Detectivo</t>
  </si>
  <si>
    <t>Designar un profesional idóneo para la verificación de los requisitos jurídicos.</t>
  </si>
  <si>
    <t>Celebración de contratos sin el cumplimiento del requisitos legales.</t>
  </si>
  <si>
    <t>Búsqueda de un beneficio propio o de un tercero</t>
  </si>
  <si>
    <t>No realizar la evaluación jurídica de conformidad con los criterios requeridos en el proceso contractual</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</si>
  <si>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</si>
  <si>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SUBGERENCIA JURÍDICA</t>
  </si>
  <si>
    <t xml:space="preserve">El proceso no presenta avances </t>
  </si>
  <si>
    <t>Siprojweb actualizado</t>
  </si>
  <si>
    <t>Subgerente Jurídico y Profesional II Defensa Judicial</t>
  </si>
  <si>
    <t>Hacer seguimiento a los procesos a través de la rama judicial y SIPROJWEB mensualmente.</t>
  </si>
  <si>
    <t>Se designa un profesional en cada uno de los procesos en los que la entidad es parte demandante o parte demandada o se contrata abogado externo especializado, bajo seguimiento permanente del Subgerente Jurídico.</t>
  </si>
  <si>
    <t>*Imagen institucional afectada por hechos de corrupción
*Acaecimiento del daño antijurídico (afectación patrimonial). 
*Investigaciones penales, fiscales y disciplinarias, sobre los apoderados judiciales y trabajadores encargados de la defensa judicial.</t>
  </si>
  <si>
    <t>Alianza del apoderado de la 
 Entidad con la contraparte 
 (conflicto de intereses)</t>
  </si>
  <si>
    <t>Intereses propios del apoderado y/o a favor de un tercero</t>
  </si>
  <si>
    <t>Durante el periodo de enero a abril de 2021 se realizó la revisión  de estudios previos y condiciones previas básicas  de los proyectos allegados a la Subgerencia Jurídica, se adjunta varios soportes que dan cuenta de las revisiones.</t>
  </si>
  <si>
    <t>Correos electrónicos remitiendo al Líder del Proyecto, el documento de Condiciones Técnicas Básicas con comentarios y observaciones.</t>
  </si>
  <si>
    <t>Realizar las observaciones y sugerencias al documento "Proyecto de Estudio Previo" Condiciones Técnicas Básicas del Proyecto y/o Necesidad a Contratar.</t>
  </si>
  <si>
    <t>Revisión jurídica del documento "Proyecto de Estudio Previo" Condiciones Técnicas Básicas del Proyecto y/o Necesidad a Contratar, de manera interdisciplinaria e independiente.</t>
  </si>
  <si>
    <t>Violación del principio de selección objetiva y transparencia</t>
  </si>
  <si>
    <t>Utilización de la información de la empresa en beneficio propio o de terceros, sin mecanismos efectivos que impidan la selección objetiva de los contratistas.</t>
  </si>
  <si>
    <t>Direccionamiento de contratos desde los Estudios Previos</t>
  </si>
  <si>
    <t>Gestión Jurídica y Contractual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</si>
  <si>
    <t>La Dirección de Gestión Humana, durante el cuatrimestre inicial del año 2021, llevó a cabo la digitalización de las  hojas de vida, de los trabajadores que ingresaron en el año 2020 y a la fecha ingresos del año 2021.
Por otro lado se realizo la actualización de 3 hojas de vida , de  trabajadores antiguos. (Se adjuntan soportes)</t>
  </si>
  <si>
    <t>Expedientes digitalizados</t>
  </si>
  <si>
    <t>Asistente y técnico III / Director Gestión Humana.</t>
  </si>
  <si>
    <t>Manejar y custodiar los expedientes laborales, dando cumplimiento a lo contemplado en el manual de funciones y a las normas de seguridad de la información (clasificada y reservada)</t>
  </si>
  <si>
    <t>Contar con un respaldo digital de las historias laborales.</t>
  </si>
  <si>
    <t>Investigaciones disciplinarias y penal</t>
  </si>
  <si>
    <t>Manipulación inadecuada del responsable de las historias laborales e incumplimiento de las normas archivísticas</t>
  </si>
  <si>
    <t>Pérdida de las historias laborales de los empleados</t>
  </si>
  <si>
    <t>Gestión del Talento Humano y Seguridad y Salud en el Trabajo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</si>
  <si>
    <t>GESTIÓN HUMANA</t>
  </si>
  <si>
    <t xml:space="preserve">La Terminal de Transporte, a través del proceso de Gestión Documental y archivo - contratista Archivística, dio capacitación en organización documental y normatividad vigente del SIGA, recibida por el personal asistencial de las diferentes áreas dentro de la cual esta la trabajadores responsable de la custodia de hojas de vida en La Dirección de Gestión Humana 
Se adjunta lista de asistencia y presentación. </t>
  </si>
  <si>
    <t>Presentación de la de los temas de la capacitación y registro de asistencia e informe por parte del personal capacitado</t>
  </si>
  <si>
    <t>Una vez al año</t>
  </si>
  <si>
    <t>Profesional III / 
 Director Gestión Humana</t>
  </si>
  <si>
    <t>Realizar capacitación en lineamientos de historias laborales y Revisión del formato GTS -FT03 REQUISITOS VINCULACIÓN DE PERSONAL</t>
  </si>
  <si>
    <t>Capacitación a los responsables de la custodia y archivo constante de las historias laborales</t>
  </si>
  <si>
    <t>Alteración y/o perdida de documentos de las historias laborales</t>
  </si>
  <si>
    <t>1. La Dirección de Gestión Humana, en el proceso de Inducción a los trabajadores, quienes inician su proceso de contratación, socializa el Código de Integridad, mediante correo enviado para la solicitud de documentación requerida. (Adjunto correos de socialización) 
2. La Dirección de Gestión Humana mediante Autos de primera instancia sancionó a dos trabajadores de la Terminal de Transporte S.A., una vez agotado el procedimiento disciplinario, que determino una conducta que esta prohibida en el Reglamento Interno de Trabajo, el Código de Integridad y los procedimientos internos de la Terminal de Transporte S.A.</t>
  </si>
  <si>
    <t>1. Inducción y Reinducción 
 2. Informes disciplinarios</t>
  </si>
  <si>
    <t>1. 31/12/2021
 2. 31/12/2021</t>
  </si>
  <si>
    <t>1. 01/01/2021
 2. 01/01/2021</t>
  </si>
  <si>
    <t>1. Una vez al año
 2. Permanente</t>
  </si>
  <si>
    <t>Profesional III / 
 Director Gestión Humana/Técnico III</t>
  </si>
  <si>
    <t>1. Dar a conocer al personal de la Terminal el código de integridad y la obligatoriedad de su adherencia a través de la inducción y reinducción.
 2. Aplicar normas disciplinarias de acuerdo a Reglamento Interno de Trabajo.</t>
  </si>
  <si>
    <t>1. Cumplimiento al Código de Integridad y al reglamento interno de trabajo.
2. Adopción de medidas disciplinarias frente a la permanencia del trabajador por incumplimiento del código de integridad</t>
  </si>
  <si>
    <t>Afectación imagen de la institucional e investigaciones disciplinarias</t>
  </si>
  <si>
    <t>Personal que actúe con desconocimiento de los lineamientos éticos y de integridad de la Terminal de Transporte</t>
  </si>
  <si>
    <t>La ocurrencia de hechos presuntamente contrarias a la ética e integridad empresarial y laboral</t>
  </si>
  <si>
    <t>1.1 La Dirección de Gestión Humana, a través del proceso, implementa el formato GTH-FT03 como requisito para la contratación de personal.
2.1 Como parte del proceso de contratación, y a través del Técnico III del Proceso de Selección y Contratación, se realiza la verificación de todas las certificaciones adjuntas en la hoja de vida. Así mismo, se valida afiliación al sistema de Seguridad Social (Adres), se realiza afiliación a la ARL y Caja de Compensación familiar.
2.2 Anual.</t>
  </si>
  <si>
    <t>1.1 Formatos y lista de chequeo GTH-FT03
 2.1 Visto bueno del técnico 3 el cual evidencia que se realizo la verificación 
 2.2 Certificación de Títulos</t>
  </si>
  <si>
    <t>1.1 En cada proceso de vinculación
 2.1 En cada proceso de vinculación
 2.2 Anual</t>
  </si>
  <si>
    <t>Técnico III Selección y contratación /
 Director de Gestión Humana</t>
  </si>
  <si>
    <t>1.1 Verificar, por medio formato GTH-FT03 el cumplimiento de la documentación requerida según el manual de funciones. 
2.1 Verificar vía telefónica todos las certificaciones adjuntas como soporte por el aspirante al cargo y revisar en la página web de www.adres.gov.co las afiliaciones del Sistema de Seguridad Social (según aplique)
2.2 Solicitar a las entidades educativas certificados de Títulos</t>
  </si>
  <si>
    <t>Realizar la validación de los requisitos establecidos en el manual de funciones antes de realizar cualquier contratación</t>
  </si>
  <si>
    <t>Investigaciones por parte de los órganos de control y autoridades judiciales</t>
  </si>
  <si>
    <t>1. Presentación de documentos adulterados o sin validez
 2. Falta de validación de la información y documentación entregada</t>
  </si>
  <si>
    <t>Contratación de trabajadores sin el cumplimiento en su totalidad de los requisitos para el cargo</t>
  </si>
  <si>
    <t>Se hizo seguimiento al vencimiento de los registros de publicidad exterior visual (PEV) de la Terminal. Se evidenció que existe el registro PEV del aviso de la Terminal Norte cara 2 se vence en  noviembre de 2021 y los demás en 2023. Se adjunta inventario de registros.</t>
  </si>
  <si>
    <t>Mensual</t>
  </si>
  <si>
    <t>Profesional I Ambiental</t>
  </si>
  <si>
    <t>Realizar seguimiento mensual a la ficha de trámites de la Terminal</t>
  </si>
  <si>
    <t>1. Mantener actualizado el inventario de los registros necesarios para Gestión Ambiental.
 2. Realizar seguimiento al vencimiento de los registro</t>
  </si>
  <si>
    <t>*Sanciones y multas
  *Pérdida de información</t>
  </si>
  <si>
    <t>*Incumplimiento de términos de vencimiento de registros 
  *Falta de seguimiento sobre el inventario de trámites
  *Beneficio personal o intención de favorecer a un tercero</t>
  </si>
  <si>
    <t>Manipulación o alteración de registros del SGA en beneficio propio o de terceros</t>
  </si>
  <si>
    <t>Gestión Ambiental
 Desarrollar las actividades, planes y programas de gestión ambiental para prevenir y controlar los impactos ambientales en los procesos en la ejecución de la operación y servicio de La Terminal, de acuerdo con los requisitos y legislación aplicable</t>
  </si>
  <si>
    <t>SUBGERENCIA DE PLANEACIÓN Y PROYECTOS</t>
  </si>
  <si>
    <t>1. Copia de la Matriz de Control de Material Visual Entregado y de los formatos SOF-FT14 diligenciados.
 2. Copia de los formatos SOF-FT12. SOLICITUD INTERNA DE GESTION DE VIDEOS, SOF-FT05. RESPUESTA DE VERIFICACIÓN DE VIDEOS, SOF-FT11. SOLICITUD DE GESTION DE VIDEOS CCTV diligenciados y de las respectivas solicitudes.</t>
  </si>
  <si>
    <t>Semestral</t>
  </si>
  <si>
    <t>Director de Seguridad Operacional /
 Profesional III / Asistente</t>
  </si>
  <si>
    <t>Exigir el diligenciamiento de la Matriz de Control de Material Visual Entregado y del formato SOF-FT14</t>
  </si>
  <si>
    <t>Control de entrega de información videográfica, fotográfica o documental del C.C.T.V a través del formato SOF-FT14. RECOMENDACIÓN DE CONFIDENCIALIDAD y de la Matriz de Control de Material Visual Entregado</t>
  </si>
  <si>
    <t>*Violación al régimen General de protección de datos. 
 *Inadecuada manipulación de la información y vulnerabilidad de los derechos de los titulares de la información.</t>
  </si>
  <si>
    <t>Suministro de información (Fílmica, fotográfica o documental) sin el cumplimiento de los requisitos legales.</t>
  </si>
  <si>
    <t>Incumplimiento de los procesos y procedimientos para el manejo de información protegida o de datos privados o sensibles</t>
  </si>
  <si>
    <t>Durante el primer trimestre del año se llevaron a cabo las siguientes acciones:
1.1. Se realizo capacitación dirigida a todos los referentes documentales de cada área, orientada al uso adecuado de los formatos GAF-FT52 y GAF-FT08. 
2. Se enfatizo  en el diligenciamiento de los inventarios documentales, a través  del Formato Único de Inventario Documental - FUID. 
Con ocasión al seguimiento en el diligenciamiento del FUID, durante el periodo se realizaron las diferentes transferencias por los procesos.</t>
  </si>
  <si>
    <t>1. Hoja de control Formato GAF-FT52,  Formato GAF-FT08.
2. Inventario Documental FUID.
3. Lista de asistencia de capacitaciones de gestión documental.</t>
  </si>
  <si>
    <t>Trimestral</t>
  </si>
  <si>
    <t>Técnico 3 de Recursos Físicos - Designado para la Gestión Documental</t>
  </si>
  <si>
    <t>1.1 Socializar la hoja de control a todas las dependencias de la Terminal.
1.2 Implementar  la hoja de control en los archivos de gestión para series documentales simples y complejas.
1.3 Diligenciarla de acuerdo a la organización de los expedientes.
1.4 Actualización de formatos y procedimientos.
2. Mantener actualizado los inventarios documentales y el formato FUID..
3.1 Realizar inducción y capacitación procesos técnicos archivísticos.
3.2 Implementar las herramientas archivísticas de acuerdo a las normas vigentes: Programa de Gestión Documental PGD, Tablas de Retención Documental TRD, Sistema Integrado de Conservación SIC, Plan Institucional de Archivos PINAR, plan institucional de capacitaciones, etc.</t>
  </si>
  <si>
    <t>1. Hoja de control Formato GAF-FT52
 Formato GAF-FT08.
2. Inventario Documental FUID.
3. Lista de asistencia de capacitaciones de Gestión Documental.</t>
  </si>
  <si>
    <t>Incumplimiento de la gestión documental de la empresa</t>
  </si>
  <si>
    <t>Incumplimiento de los requisitos de los subsistemas</t>
  </si>
  <si>
    <t>Pérdida de expedientes del subsistema Gestión Documental</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</si>
  <si>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</si>
  <si>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SUBGERENCIA CORPORATIVA</t>
  </si>
  <si>
    <t>Teniendo en cuenta que el negocio de parqueaderos esta liderado por la Dirección de Recursos Físicos, el proceso como medida de autocontrol en el desarrollo del mismo, se realizan visitas (sorpresa) a los diferentes parqueaderos que administra la Terminal con el fin de garantizar la integridad de los dineros recaudados en cada punto, adicionalmente la Oficina de Auditoría Interna realizo visita de inspección a los 25 parqueaderos en administración durante el periodo.</t>
  </si>
  <si>
    <t>Formato de arqueos</t>
  </si>
  <si>
    <t>Coordinador de parqueaderos</t>
  </si>
  <si>
    <t>Realizar visitar (sorpresa) a los diferentes parqueaderos que administra la Terminal con el fin de garantizar la integridad de los dineros recaudados en cada punto.</t>
  </si>
  <si>
    <t>Reducirlo</t>
  </si>
  <si>
    <t>Implementación de recorridos periódicos (no programados y con desconocimiento de los operarios)</t>
  </si>
  <si>
    <t>Integridad de los dineros recaudados por la Terminal</t>
  </si>
  <si>
    <t>Falta de controles operativos</t>
  </si>
  <si>
    <t>Fuga de recursos por adulteración del sistema de control de los parqueaderos que administra la Terminal</t>
  </si>
  <si>
    <t>Gestión Prospectiva y Comercial
 (Estructurar las actividades para identificar, estructurar y generar nuevas fuentes de ingresos, rentables económica, social y ambientalmente; así como proveer y garantizar los recursos físicos planeando la administración, aplicación y desarrollo de los mismos.)</t>
  </si>
  <si>
    <t>ESTRATÉGICO</t>
  </si>
  <si>
    <t>RECURSOS FÍSICOS Y NEGOCIOS</t>
  </si>
  <si>
    <t>El área de  Tesorería de la Terminal, para realizar pagos por caja menor debe verificar la preexistencia de la disponibilidad presupuestal respecto de la solicitud de adquisiciones y recursos por caja menor, a su vez, se valida la aprobación por parte del Subgerente respectivo de la requisición presentada y la legalización de los gastos de caja menor.</t>
  </si>
  <si>
    <t>Formatos de autorización y pago</t>
  </si>
  <si>
    <t>Cuando se apruebe la solicitud</t>
  </si>
  <si>
    <t>Cada vez que se presente una solicitud de caja menor</t>
  </si>
  <si>
    <t>Profesional IV de Tesorería</t>
  </si>
  <si>
    <t>Validar previamente cada gasto con el presupuesto autorizado en la resolución de caja menor</t>
  </si>
  <si>
    <t>Revisión de pagos por parte de Profesional 4-Tesorería</t>
  </si>
  <si>
    <t>Sanciones Disciplinarias, incumplimiento de disposiciones legales.</t>
  </si>
  <si>
    <t>Autorización de Gastos No incluidos en el presupuesto de Caja menor</t>
  </si>
  <si>
    <t>Inclusión de gastos no autorizados</t>
  </si>
  <si>
    <t>Gestión Administrativa y Financiera
 Lograr una gestión eficiente y efectiva de los sistemas administrativos que promuevan la rentabilidad y eficiencia organizacional, y promoviendo las actividades administrativas y técnicas, tendientes a la planificación, manejo y organización de la documentación</t>
  </si>
  <si>
    <t>GESTIÓN FINANCIERA</t>
  </si>
  <si>
    <t>Como una medida de control al interior del proceso de Gestión Financiera, se realiza revisión aleatoria de los pagos realizados validando el cumplimiento de los requisitos establecidos en los contratos para proceder con los  pagos. Dentro de las validaciones realizadas por la Dirección de Gestión Financiera, se encuentra la requisición de los certificados de cumplimiento emitidos por el supervisor del contrato así como el cumplimiento de los aportes al SGSS.</t>
  </si>
  <si>
    <t>Comprobante de egreso y documentos soportes del pago</t>
  </si>
  <si>
    <t>Cuando se hace el pago</t>
  </si>
  <si>
    <t>Cada vez que se presente un tramite de cobro</t>
  </si>
  <si>
    <t>Cada vez que se vaya a realizar un pago</t>
  </si>
  <si>
    <t>Dirección Financiera</t>
  </si>
  <si>
    <t>Hacer revisión sobre el cumplimento de los requisitos legales y contractuales para pago</t>
  </si>
  <si>
    <t>Revisión de pagos por parte de Contabilidad, Tesorería y Dirección de Gestión Financiera</t>
  </si>
  <si>
    <t>Certificados de cumplimiento y/o soportes de pago sin cumplimiento de las obligaciones contractuales.</t>
  </si>
  <si>
    <t>Pagos sin cumplir los requisitos contractuales</t>
  </si>
  <si>
    <t>1. Minutas
  2. Correos dirigidos a involucrados
  3. Reportes a Gerencia</t>
  </si>
  <si>
    <t>Subgerencia de Planeación y líderes de procesos</t>
  </si>
  <si>
    <t>Preventiva: 1. Validación cruzada de documentos precontractuales.
 Detectivo: 1. Monitoreo del Plan Anual de Adquisiciones.
 Correctiva: 1. Modificación o terminación contractual.</t>
  </si>
  <si>
    <t>1. Cláusula en contrato laboral.
 2. Verificación Jurídica.
 3. Comités de contratación.</t>
  </si>
  <si>
    <t>*Sanciones y multas
  *Pérdida de credibilidad en el seguimiento
  *No atender la necesidad origen del contrato
*Pérdida de reputación</t>
  </si>
  <si>
    <t>*Beneficio personal o para favorecer a un tercero en la etapa precontractual
*Presiones indebidas</t>
  </si>
  <si>
    <t>Ocultar o manipular información relacionada con la planeación contractual para el favorecimiento a un tercero.</t>
  </si>
  <si>
    <t>Sostenibilidad y Mejora Continua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</si>
  <si>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 xml:space="preserve">Por medio del memorando  20210530000263 de fecha 5 de enero del año 2021, se solicito a la Dirección de Seguridad Operacional la reiteración de los controles en lo referente a posibles conductas contrarias al Reglamento Interno de Trabajo, en los puestos susceptibles a ello como lo son las porterías de control y las cajas de recaudo.     En este sentido se evidenció por medio de los videos, algunas irregularidades que dieron lugar a investigaciones disciplinarias.
</t>
  </si>
  <si>
    <t xml:space="preserve">Comunicados Internos e informes del seguimiento que se realiza por medio del circuito cerrado de televisión a los trabajadores que se encuentran en puestos de trabajo vulnerables a la comisión del flagelo de las dadivas y/o propinas. 
Acciones disciplinarias que se adelantaron de manera conjunta con la Dirección de Gestión Humana.
</t>
  </si>
  <si>
    <t>Bimestral</t>
  </si>
  <si>
    <t>Director Servicio al Transportador</t>
  </si>
  <si>
    <t>Coordinar con Dirección de Seguridad Operacional, revisiones aleatorias de los controles ejecutados en las porterías de salida y/o áreas operacionales. En caso de encontrar algún hallazgo o desviación de los procedimientos establecidos por la Terminal, realizar la respectiva apertura de investigación</t>
  </si>
  <si>
    <t>Revisión al cumplimiento de la operación por parte del técnico II y la Dirección de Seguridad, mediante uso de recursos tecnológicos.</t>
  </si>
  <si>
    <t>Disminución de ingresos por tasa de uso
 Incumplimiento legal</t>
  </si>
  <si>
    <t>Beneficio personal</t>
  </si>
  <si>
    <t>Omitir intencionalmente o con dolo, los mecanismos de control establecidos para la salida de vehículos con ruta que permiten asegurar el cumplimiento de los requisitos legales aplicables al transporte intermunicipal.</t>
  </si>
  <si>
    <t>1. En el primer trimestre de 2021 se reiteraron las directrices con el propósito de que los Técnicos 2, efectúen inspecciones presenciales a los puntos de recaudo del Lote 33.
2. Mediante correos electrónico del 19 de abril  2021, la empresa de videovigilancia no reporta novedades, asociadas a eventos de corrupción en el recaudo del Lote 33 - Servicio Complementario de Taxis.</t>
  </si>
  <si>
    <t>1. Cargar la información en el Drive
2. Cargar la información en el Drive</t>
  </si>
  <si>
    <t>1. 31/12/2021
2. 31/12/2021</t>
  </si>
  <si>
    <t>1. 1/2/2021
2. 1/2/2021</t>
  </si>
  <si>
    <t>1. Periódico
2. Trimestral</t>
  </si>
  <si>
    <t>Director Servicio al Ciudadano</t>
  </si>
  <si>
    <t>1. Fortalecer directrices de permanencia del control presencial
2. Coordinar con Dirección de Seguridad Operacional, revisiones aleatorias de ingresos de taxis y en caso de encontrar algún hallazgo trasladarlo a quien corresponda</t>
  </si>
  <si>
    <t>1. Revisión al cumplimiento de la operación por parte del Técnico 2
2. Mediante uso del Circuito de Cámaras de Seguridad</t>
  </si>
  <si>
    <t>Pérdida o disminución del recaudo</t>
  </si>
  <si>
    <t>Omisión en el recaudo en el servicio de asignación de taxis</t>
  </si>
  <si>
    <t>SEGUIMIENTO A 30 DE ABRIL DE 2021</t>
  </si>
  <si>
    <t>REGISTRO / EVIDENCIA</t>
  </si>
  <si>
    <t>FECHA DE TERMINACIÓN</t>
  </si>
  <si>
    <t>FECHA DE INICIO</t>
  </si>
  <si>
    <t>FRECUENCIA DEL SEGUIMIENTO</t>
  </si>
  <si>
    <t>ACCIONES A TOMAR
 PREVENTIVAS - DETECTIVAS - CORRECTIVAS</t>
  </si>
  <si>
    <t>TRATAMIENTO DEL RIESGO</t>
  </si>
  <si>
    <t>NIVEL DE RIESGO RESIDUAL</t>
  </si>
  <si>
    <t>GRADO DE EXPOSICIÓN RESIDUAL
 Riesgo Inherente / Eficacia del control</t>
  </si>
  <si>
    <t>VALORACIÓN DEL CONTROL</t>
  </si>
  <si>
    <t>EFICACIA DEL CONTROL REALIZADO</t>
  </si>
  <si>
    <t>PRODUCTO (Tipo de control x Periodicidad del control)</t>
  </si>
  <si>
    <t>VALOR DE LA PERIODICIDAD DEL CONTROL</t>
  </si>
  <si>
    <t>PERIODICIDAD DEL CONTROL REALIZADO</t>
  </si>
  <si>
    <t>VALOR DEL CONTROL REALIZADO</t>
  </si>
  <si>
    <t>TIPO DE CONTROL REALIZADO</t>
  </si>
  <si>
    <t>CONTROLES ACTUALES EXISTENTES</t>
  </si>
  <si>
    <t>NIVEL DE RIESGO INHERENTE</t>
  </si>
  <si>
    <t>RESULTADO</t>
  </si>
  <si>
    <t>IMPACTO</t>
  </si>
  <si>
    <t>PROBABILIDAD</t>
  </si>
  <si>
    <t>CONSECUENCIAS</t>
  </si>
  <si>
    <t>CAUSAS</t>
  </si>
  <si>
    <t>FACTOR DEL RIESGO</t>
  </si>
  <si>
    <t>TIPO DE RIESGO</t>
  </si>
  <si>
    <t>RIESGO</t>
  </si>
  <si>
    <t>ACTIVIDADES O SITUACIÓN DE RIESGO</t>
  </si>
  <si>
    <t>PROCESO</t>
  </si>
  <si>
    <t>AREA</t>
  </si>
  <si>
    <t>N°</t>
  </si>
  <si>
    <t>VALORACIÓN DEL RIESGO</t>
  </si>
  <si>
    <t>CONTROLES</t>
  </si>
  <si>
    <t>ANALISIS Y EVALUACIÓN DEL RIESGO</t>
  </si>
  <si>
    <t>IDENTIFICACIÓN DEL RIESGO</t>
  </si>
  <si>
    <t>MATRIZ DE RIESGOS CORPORATIVA TERMINAL DE TRANSPORTE S.A. - AÑO 2021</t>
  </si>
  <si>
    <t>Se realizó seguimiento de todas las solicitudes de material videográfico realizadas a la Dirección y se remitió como evidencia la matriz.
En cada uno de los requerimientos de videos o de revisión de cámaras, se diligenciaron los formatos SOF-FT12, SOF-FT11 y SOF-FT05, los cuales fueron digitalizados y cargados como evidencia del control del riesgo.</t>
  </si>
  <si>
    <t>2. La subgerencia de Planeación cuenta con un mecanismo para realizar seguimientos a la ejecución del Plan anual de Adquisiciones, durante el periodo se realizó el seguimiento informando a la Gerencia General el resultado y se recibió retroalimentación.</t>
  </si>
  <si>
    <t>La Dirección de Gestión Humana, para el trimestre del 31 de mayo al 31 de agosto del 2021, realizo capacitación en relación a la implementación de la nueva versión de Orfeo.</t>
  </si>
  <si>
    <t>La Dirección de Gestión Humana, durante el periodo del 31 de mayo al 31 de agosto del 2021, continúo adelantando el proceso de digitalización de las hojas de vida de los trabajadores nuevos y antiguos. Adicional, también se adelanta la digitalización de las historias laborales del personal inactivo.</t>
  </si>
  <si>
    <t>Durante el periodo de mayo a agosto de 2021 se realizó la revisión de estudios previos y condiciones previas básicas de los proyectos allegados a la Subgerencia Jurídica.</t>
  </si>
  <si>
    <t>Se realizo seguimiento a los procesos en el sistema de la rama judicial y en el sistema SIPROJWEB de manera mensual en los meses de mayo a agosto de 2021.</t>
  </si>
  <si>
    <t>La Dirección de Seguridad Operacional mensualmente realiza una verificación de los vehículos identificados en la zona operativa, los cuales son validados con la central de monitoreo y a su vez se verifica la base de datos de cartulinas vigentes, afín de que los vehículos puedan estar en estas áreas.</t>
  </si>
  <si>
    <t>El proceso no presento avances.</t>
  </si>
  <si>
    <t>Se realizó el seguimiento a la matriz de riesgos corporativa y se presentó informe en el Comité SIG.
Con respecto a los riesgos de corrupción, la Oficina de Auditoría Interna realizo el seguimiento en el mes de mayo de 2020, resultado publicado en la pagina web de la empresa dado que forman parte integral del Plan Anticorrupción y de atención al Ciudadano.
Cabe indicar que las actividades indicadas en este componente, ya están cumplidas.</t>
  </si>
  <si>
    <t>1. Cumplido
2. Mediante correo electrónico, se requirió al equipo Directivo para que reportaran los avances en cumplimiento del Plan Anticorrupción y de atención al Ciudadano.</t>
  </si>
  <si>
    <t>1), 2) y 3) Las mejoras que se determinaron en el primer cuatrimestre respecto a la racionalización del "Certificado de paz y salvo", fueron alimentadas en la plataforma SUIT para seguimiento y monitoreo.
4) Se elaboraron los planes de acción y se ejecutaron a cabalidad, a conformidad se observa lo reportado en la plataforma SUIT.
5) Se realizó auditoría de implementación de los planes de acción; como resultado, se alimentó la plataforma SUIT y se actualizó el formato visible para la ciudadanía en la plataforma SUIT. Por último, se remitió a la Oficina de Auditoría Interna, para la evaluación a través del SUIT y culminar el proceso del mencionado tramite en la plataforma.</t>
  </si>
  <si>
    <t>1) Dirección de Servicio al Transportador/ Subgerencia de Operaciones 
2) Dirección de Infraestructura
Dirección de Servicio al Ciudadano</t>
  </si>
  <si>
    <t>1. No se presentó información para este periodo.
2. En cumplimiento de las actividades definidas en el plan de acción de la Política de servicio al ciudadano, esta definido la realización de un diagnóstico de la infraestructura física y tecnológica de las terminales.</t>
  </si>
  <si>
    <t xml:space="preserve">Con la firma de la Resolución 37 del 13 de agosto de 2021, se trazó la Política de Servicio a la Ciudadanía de la Terminal de Transporte S.A., adoptando las siguientes líneas estratégicas:
1. Fortalecimiento de la capacidad de la ciudadanía para hacer efectivo el goce de sus derechos.
2. Infraestructura para la prestación de servicios a la ciudadanía suficiente y adecuada.
3. Cualificación de los equipos de trabajo.
4. Articulación interinstitucional para el mejoramiento de los canales de servicio a la ciudadanía.
</t>
  </si>
  <si>
    <t>Teniendo en cuenta las actividades del plan de acción, se realizó diagnostico de los canales de comunicación existentes</t>
  </si>
  <si>
    <t>1 y 2. La Oficina de Auditoría Interna, realizo la correspondiente revisión al cumplimiento de la Ley de Transparencia y Acceso a la información Ley 1712 de 2014, publicada en el Botón de Transparencia en la Página Web de la empresa, enviando el respectivo informe a los Subgerentes a fin de mantener actualizada la información acorde a lo indicado por las normas vigentes.
Por su parte, la Subgerencia de Planeación y Proyectos tambien realizo verificación.
3. Se realizó el seguimiento a las solicitudes de actualización.</t>
  </si>
  <si>
    <t>Dentro de las actividades del plan de acción de la Política de Servicio al Ciudadano, se tiene contemplado la realización de mesas de trabajo interdisciplinarias e interinstitucionales, las cuales se encuentran en proceso de planeación</t>
  </si>
  <si>
    <t xml:space="preserve">El proceso responsable no presento información para este periodo. </t>
  </si>
  <si>
    <t>El proceso indica que: Se realiza por la Tesorería de la Entidad la preexistencia de la disponibilidad presupuestal respecto de la solicitud de adquisiciones y recursos por caja menor, a su vez, se valida la aprobación por parte del Subgerente respectivo de la requisición presentada. Se realiza de forma posterior la validación del cumplimiento del proceso de legalización de los gastos de caja menor. sin embargo, no presentan soportes.</t>
  </si>
  <si>
    <t>En relación con los registros de Publicidad Exterior Visual (PEV), se informa que los registros están vigentes. El próximo a vencer es el aviso de la Terminal Norte cara 2 en noviembre de 2021 y los demás continúan vigentes hasta el 2023. 
En relación con el cierre de PINES se remitió comunicado con radicado No. 20210040032231 del 31 de agosto de 2021, solicitando el cierre de los PINES 14260, 14261 y 13879 ante la Secretaría Distrital de Ambiente.</t>
  </si>
  <si>
    <t xml:space="preserve">1.1 La Dirección de Gestión Humana, a través del proceso, implementa el formato GTH-FT03 como requisito para la contratación de personal.
2.1 Como parte del proceso de contratación, y a través del Técnico III del Proceso de Selección y Contratación, realiza la verificación de todas las certificaciones adjuntas. Así mismo, se valida afiliación al sistema de Seguridad Social (Adres), se realiza afiliación a la ARL y Caja de Compensación familiar.
</t>
  </si>
  <si>
    <t>Durante el periodo de mayo a agosto de 2021 se efectuaron 7 publicaciones de procesos contractuales a las cuales se les realizaron las revisiones y evaluaciones jurídicas preliminares y definitivas.</t>
  </si>
  <si>
    <t>Teniendo en cuenta, que la Terminal de Transporte S.A, trazó un Plan de trabajo para la racionalización de tramites, siendo la Dirección de Servicio al Transportador el área que cuenta con la mayor cantidad de estos, se implementó desde el año 2020, en el aplicativo GOPPET, el módulo del llamado Sistema de despacho integrado a la venta de TUT, el cual ha permitido mejorar sustancialmente en tiempos y aporte de documentos.
El trámite de actualización de parque automotor ya surtió el proceso de racionalización, a treves del módulo indicado anteriormente, en lo corrido de este periodo se adelantó el plan trazado para racionalizar el trámite de expedición de paz y salvos.</t>
  </si>
  <si>
    <t>SEGUIMIENTO A 31 DE AGOSTO  DE 2021</t>
  </si>
  <si>
    <t>Se realiza socialización del documento a la SDM, quienes compartieron comentarios y observaciones al proyecto de análisis del Servicio Complementario de Taxis.</t>
  </si>
  <si>
    <t>Por medio del memorando 20210530023843 del 10 de agosto del 2021, se reitera a la Dirección de Seguridad Operacional, sobre el seguimiento a los controles a través del circuito cerrado de televisión, en los puestos de trabajo susceptibles a posible recibimiento de dadivas, con el ánimo de continuar fortaleciendo la Cultura de Transparencia y tomar los correctivos.</t>
  </si>
  <si>
    <t>Durante el periodo de evaluación hubo varios cambios en el presupuesto, situación que modifica de manera directa el Plan Anual de Adquisiciones (PAA) de la empresa. Acorde a los cambios surtidos, la Subgerencia de Planeación y Proyectos, realizo las modificaciones en la herramienta de seguimiento a la ejecución del PAA en  Drive, con base a los ajustes indicados por la Subgerencia Corporativa y posteriormente se notificó a los responsables, para los reportes a realizar periódicamente.
En lo referente al seguimiento, se remitió a la Gerencia General de la compañía los informes que dan cuenta de los avances y retrasos en contratos, con el fin de tomar los correctivos.</t>
  </si>
  <si>
    <t xml:space="preserve">Los Técnicos 2 del proceso, hacen permanente control en los diferentes puntos de recaudo y realizan arqueos permanentemente. </t>
  </si>
  <si>
    <t>Si bien el proceso indica que: como una medida de control al interior del proceso de Gestión Financiera, se realiza revisión aleatoria de los pagos realizados validando el cumplimiento de los requisitos establecidos en los contratos para proceder con los pagos. Dentro de las validaciones realizadas por la Dirección de Gestión Financiera, se encuentra la requisición de los certificados de cumplimiento emitidos por el supervisor del contrato, así como el cumplimiento de los aportes al SGSS, no presentan soportes.</t>
  </si>
  <si>
    <t>Durante el periodo de evaluación, se realizó el diagnóstico y levantamiento de información para la actualización de algunos instrumentos archivísticos, el trabajo se enfocó principalmente en las Tablas de Retención Documental - TRD, presentando el formato de Diagnóstico de TRD y las listas de asistencia de las mesas de trabajo realizadas. 
Se trazó Plan de trabajo para empezar desde septiembre de 2021, con la actualización de los instrumentos archivísticos: Plan Institucional de Archivo-PINAR, Sistema Integrado de Conservación -SIC, Banco Terminológico, Tabla Control de Acceso, así como la intervención documental procesos de clasificación, ordenación, descripción, y consulta.</t>
  </si>
  <si>
    <t>Se realizó seguimiento de todas las solicitudes de material videográfico realizadas a la Dirección.
Se observa el cumplimiento estricto del diligenciamiento de los formatos SOF-FT12, SOF-FT14, SOF-FT11 y SOF-FT05, ante requerimientos de videos o de revisión de cámaras.</t>
  </si>
  <si>
    <t xml:space="preserve">Las actividades propuestas del numeral 1 al 4 se ejecutaron y concluyeron en la implementación, dejando los registros de racionalización en el trámite "Certificado de paz y salvo"
La Oficina de Auditoría Interna realizó la evaluación en la plataforma Suit, verificando el cumplimiento de la Terminal de Transporte S.A en la implementación de racionalización del trámite referido con anterioridad y con ello se culminó el ciclo en el mecanismo dispuesto por la Función Pública satisfactoriamente. </t>
  </si>
  <si>
    <t>Actualmente la Terminal cuenta con mapas e información braille al ingreso de los módulos.
Adicionalmente y en cumplimiento de las actividades definidas en el plan de acción de la Política de Servicio al Ciudadano, se tiene planeado capacitar al personal operativo con el Insur. para el cuarto trimestre de año, en Lenguaje de señas.</t>
  </si>
  <si>
    <t>1), 2) Y 3) La Subgerencia de Planeación y Proyectos llevó a cabo la revisión del Botón de Transparencia, solicitó las debidas actualizaciones a las áreas productoras de la información y realizó el seguimiento a las solicitudes de actualización.</t>
  </si>
  <si>
    <t xml:space="preserve">Durante este periodo, se realizo seguimiento a la matriz de riesgos corporativa, por parte de la Subgerencia de Planeación y Proyectos, adicionalmente la Oficina de Auditoría Interna realizó evaluación al cumplimiento de las acciones de tratamiento de esta matriz emitiendo informe a la gerencia general con radicado 20210110033533 e indicando lo aspectos a fortalecer. 
También se presento en Comité del Sistema integrado de gestión, Antitrámites y Gobierno en línea II-2021, el estado de avance en las acciones de tratamiento de los Riesgos de Corrupción, tal como se evidencia en el acta de fecha 27 de diciembre de 2021. </t>
  </si>
  <si>
    <t>1. Cumplido en el primer periodo.
2. Mediante correo electrónico, se requirió al equipo Directivo y sus colaboradores para reportar los avances en cumplimiento del Plan Anticorrupción y de atención al Ciudadano.</t>
  </si>
  <si>
    <r>
      <t xml:space="preserve">Se observa en el seguimiento que los responsables de las actividades en su orden:
1. Durante la vigencia 2021 se expide la Resolución No 37 del 13 de agosto del 2021, por medio de la cual se adoptan los lineamientos de la Política de Servicio a la Ciudadanía en la Terminal de Transporte S.A, logrando  con ello alcanzar el cierre de las siguientes actividades:
1.1.. Fortalecimiento de la capacidad de la ciudadanía para hacer efectivo el goce de sus derechos: Firma de la Política, Diagnostico canales de comunicación, </t>
    </r>
    <r>
      <rPr>
        <b/>
        <sz val="10"/>
        <color theme="1"/>
        <rFont val="Calibri"/>
        <family val="2"/>
      </rPr>
      <t>Documento de preguntas y respuestas frecuentes</t>
    </r>
    <r>
      <rPr>
        <sz val="10"/>
        <color theme="1"/>
        <rFont val="Calibri"/>
        <family val="2"/>
      </rPr>
      <t xml:space="preserve"> y Unificación de canales de comunicación.
1.2. Infraestructura para la prestación de servicios a la ciudadanía suficiente y adecuada: Diagnostico de tecnología (Necesidades PAA 2022), Obra Podo táctiles, Creación del IVR de PBX, 
1.3. Cualificación de los equipos de trabajo: Capacitación en 4 módulos de servicio al cliente de 30 funcionarios, Capacitación In house funcionario Call Center.
1.4. Articulación interinstitucional para el mejoramiento de los canales de servicio a la ciudadanía: Versión 1.0 Manual de Servicio al Ciudadano
2. Si bien esta actividad no se implemento en su totalidad, se adelanto una importante labor para su implementación, de acuerdo al diagnóstico de la página web, se tiene el proyecto de actualizar la pagina web y a su vez el chatbot en el año 2022. 
3. En lo que respecta a este punto, se evidencia que para la vigencia 2021, se realizaron encuestas de percepción a los usuarios aplicadas en las sedes de la Terminal, insumo de vital importancia, donde se logro obtener una percepción en general favorable del 90%, esto es, 8 puntos por encima de la medición del año 2020 que fue de un 82%.
4. Teniendo en cuenta el diagnostico de los canales de comunicación realizado y presentado, se logro identificar que era necesario la NO implementación de los dispositivos digitales, teniendo en cuenta que para el año 2022, se contempla la inclusión de un elemento menos complejo par  el manejo en la radicación e instauración de PQRS.</t>
    </r>
  </si>
  <si>
    <t>1. Se adelanto la ejecución contractual para la automatización de la zona operativa de la Terminal sede Salitre, a la fecha de seguimiento no ha entrado en operación el nuevo sistema. 
2. En lo referente a la actividad de realizar caracterización de usuarios e Infraestructura, se realizaron los documentos concernientes a la caracterización de usuarios de los procesos que permiten conocer las necesidades de los usuarios, así mismo se realizó caracterización de la infraestructura, el documento indican que se comprueba que la infraestructura y los accesos no presentan barreras físicas para el desplazamiento de los usuarios, sin embargo, se realizaron acciones de mejora dejando registro fotográfico de las mismas.
Para la realización de la caracterización, se tuvo en cuenta las tres sedes de la Terminal de Transporte (Sur, Norte y Salitre)</t>
  </si>
  <si>
    <t>Esta actividad contemplada para finales del mes de septiembre.</t>
  </si>
  <si>
    <t>1. En la Terminal de Transporte se inició en el mes de noviembre con el apoyo del IDU, la obra de instalación de podo táctiles en la parte externa del Terminal Salitre, con el fin de mejorar la señalización de desnivel de piso, para personas con discapacidad visual. La obra tiene contemplado finalizar en el mes de febrero del 2022. 
2. La capacitación que se tenia programada con el INSUR en lenguaje de señas, se incluyo en el Plan Anual de Adquisiciones de la vigencia 2022.</t>
  </si>
  <si>
    <t>Se realizaron las encuestas de percepción para la vigencia correspondiente al año 2021. Con lo anterior, se pudo establecer que existe por parte de la población encuestada, una satisfacción del 90% en las tres sedes de la Terminal de Transporte S.A., dentro de los temas evaluados están, entre otros: Infraestructura y servicios generales de la Terminal de Transporte, Servicio al ciudadano, parqueaderos, prehospitalario, seguridad. Igualmente, permitiendo saber la percepción de la ciudadanía frente a los requerimientos que demanda y las recomendaciones que a bien tiene realizar. Se presenta como soporte la encuesta y los resultados de la misma</t>
  </si>
  <si>
    <t>La Dirección del Servicio al Transportador llevo a cabo una encuesta de percepción, a los transportadores. Dentro de los temas encuestados estuvo: información oportuna que se brinda, problemáticas en desarrollo de la operación, la prestación del servicio durante periodos de restricción, servicios adicionales que ellos consideran se deben prestar, Temas principales a solucionar por la terminal para hacer la operación mas eficiente y segura, conocimiento de la política de seguridad vial. En los resultados se pudo determinar que por parte de la población encuestada (transportadores), el nivel de satisfacción fue de un 55.3 %, respecto a recibir la información suministrada por parte de la Terminal de Transporte S.A. 
En ese sentido la Dirección de Servicio al Transportador remitió a las áreas involucradas (Dirección de Seguridad Operacional y Dirección de Infraestructura) memorandos internos bajo los radicados números No. 20210530009593 y 20210530009573, con el fin de que estos conocieran y abordarán las inquietudes y sugerencias, resultado de las encuestas.</t>
  </si>
  <si>
    <t xml:space="preserve">1), 2) Y 3) La Subgerencia de Planeación y Proyectos llevó a cabo la revisión del Botón de Transparencia, solicitó las debidas actualizaciones a las áreas productoras de la información y realizó el seguimiento a las solicitudes de actualización.
4) Se verifica por parte de la Oficina de Auditoría Interna que en Datos abiertos, se tiene publicada la información de Salida de Vehículos y Pasajeros a diciembre de 2021, también esta publicado el documento actualizado de índice de información clasificada y reservada. </t>
  </si>
  <si>
    <t>Teniendo en cuenta la Política de Servicio al Ciudadano aprobada el 13 de agosto de 2021, se contempla para el 2022 la actualización de la documentación del SIG, acorde a lo indicado por el Director.</t>
  </si>
  <si>
    <r>
      <t xml:space="preserve">Durante la vigencia 2021 se expide la Resolución No 37 del 13 de agosto del 2021, por medio de la cual se adoptan los lineamientos de la Política de Servicio a la Ciudadanía en la Terminal de Transporte S.A, logrando  con ello alcanzar el cierre de las siguientes actividades:
1.1.. Fortalecimiento de la capacidad de la ciudadanía para hacer efectivo el goce de sus derechos: Firma de la Política, Diagnostico canales de comunicación, </t>
    </r>
    <r>
      <rPr>
        <b/>
        <sz val="10"/>
        <color theme="1"/>
        <rFont val="Calibri"/>
        <family val="2"/>
      </rPr>
      <t xml:space="preserve">Documento de preguntas y respuestas frecuentes </t>
    </r>
    <r>
      <rPr>
        <sz val="10"/>
        <color theme="1"/>
        <rFont val="Calibri"/>
        <family val="2"/>
      </rPr>
      <t xml:space="preserve">y Unificación de canales de comunicación.
El chatbot, será implementado en la actualización de página web que se realizara en la vigencia 2022 </t>
    </r>
    <r>
      <rPr>
        <sz val="10"/>
        <color theme="1"/>
        <rFont val="Calibri"/>
        <family val="2"/>
      </rPr>
      <t xml:space="preserve">
2. En el marco de la actividad dar respuesta oportuna, se informa que en para garantizar efectividad de los canales a través de los cuales se recepcionan PQRs, en el Plan de acción de implementación de la política de Servicio a la Ciudadanía, se definieron los canales, la tipificación solicitudes, respuestas tipo entre otros. 
así mismo en el seguimiento realizado de la Ley 1474 de 2011, se observa una mejora en el segundo semestre en la oportunidad de la respuesta con respecto al primer periodo. </t>
    </r>
  </si>
  <si>
    <r>
      <t xml:space="preserve">1. Se establecido una política de Servicio al Ciudadano que  dentro de sus objetivos incluye el de </t>
    </r>
    <r>
      <rPr>
        <i/>
        <sz val="10"/>
        <color theme="1"/>
        <rFont val="Calibri"/>
        <family val="2"/>
      </rPr>
      <t xml:space="preserve">"Disponer de una infraestructura física y tecnológica que sea suficiente y accesible para las necesidades de los usuarios de la T.T S.A.", </t>
    </r>
    <r>
      <rPr>
        <sz val="10"/>
        <color theme="1"/>
        <rFont val="Calibri"/>
        <family val="2"/>
      </rPr>
      <t xml:space="preserve">en el marco de ese objetivo se solicito al IDU las gestiones necesarias para la instalación de podo-táctiles en los espacios públicos, lo cual es un hecho y cuya implementación se esta realizando en este momento. </t>
    </r>
    <r>
      <rPr>
        <i/>
        <sz val="10"/>
        <color theme="1"/>
        <rFont val="Calibri"/>
        <family val="2"/>
      </rPr>
      <t xml:space="preserve">
</t>
    </r>
    <r>
      <rPr>
        <sz val="10"/>
        <color theme="1"/>
        <rFont val="Calibri"/>
        <family val="2"/>
      </rPr>
      <t xml:space="preserve">2. Para Garantizar accesibilidad a través de los mecanismos tecnológicos, se realizo diagnóstico a la página web en aras de contratar en el año 2022 su modernización, dentro de los temas abarcados se incluyen temas de accesibilidad.
3. Se modernizaron los mapas de información para ubicarse dentro de la TTSA los  cuales incluyen lenguaje braille
</t>
    </r>
  </si>
  <si>
    <t xml:space="preserve">Con respecto a las acciones trazadas por el Comité de Integridad, no se presentó el Plan de Gestión de integridad contemplado para la vigencia 2021, el cual de manera reiterativa se solicitó a fin de validar el cumplimento de lo propuesto y no se obtuvo, no obstante, los responsables presentan soportes de las actividades desarrolladas.
En cuanto al diagnostico, alistamiento, armonización, seguimiento y evaluación se observa en los soportes presentados que se enfocaron en el empoderamiento a los trabajadores en temas de anticorrupción y apropiación de los valores corporativos.
Se sugiere dejar para el próximo PAAC  esta estrategia adicional, de manera que sea una oportunidad para que el Comité, establezca un plan de trabajo que pueda reunir las actividades desarrolladas en cumplimiento de un objetivo. </t>
  </si>
  <si>
    <t>Durante el periodo que comprende los meses de Septiembre a Diciembre de 2021, se realizó seguimiento a los procesos judiciales en que la Terminal de Transporte S.A. hace parte, bien sea como demandante o demandando, asi como tambien se realizó vigilancia judicial en la pestaña de consulta de procesos de la Rama Judicial. Esto, con el firme proposito de verificar que la informacion el aplicativo de registro de procesos judiciales este siendo permanentemente actualizada de conformidad con el avance de los procesos judiciales.</t>
  </si>
  <si>
    <t>Durante el periodo de septiembre a diciembre 31 de 2021, se efectuaron 2 publicaciones de procesos contractuales, según el cronograma las revisiones y evaluaciones jurídicas preliminares y definitivas están programadas para 2022</t>
  </si>
  <si>
    <t>De acuerdo a las direcctrices impartidas por la Subgerencia de Operaciones no se han atendido de manera presencial presentación de ofertas, telefonicamente se direccionan a la consulta en SECOP.</t>
  </si>
  <si>
    <t xml:space="preserve">Durante la vigencia 2021, se presentó el Proyecto de análisis del Servicio Complementario de Taxis a la Secretaría de Movilidad, este proyecto ha surtido diferente revisiones, en el cuarto periodo se adelantaron las siguientes gestiones: 
* Se realizan mesas de trabajo con el SDM, en donde le sugieren a la TT S.A, iniciar con la implementación del proyecto, en el primer semestre de 2022.
* Se atienden observaciones de la SDM, se corrigen documentos y se envían de nuevo a la SMD.
* Se entrega documentación a al SDM para la instauración de la Tarifa de servicio de taxi desde y hacia la terminal.
</t>
  </si>
  <si>
    <t>SEGUIMIENTO A 31 DE DICIEMBRE  DE 2021</t>
  </si>
  <si>
    <t>Por medio del memorando Radicado No. 20210530034613 del 15 de diciembre del 2021, se reitera a la Dirección de Seguridad Operacional sobre el seguimiento a los controles a través del CCTV del personal asignado en puestos de trabajo susceptibles de recepción de dádivas, otorgadas por los conductores. La Dirección de seguridad presenta informe de seguimiento periódico  realizado a caja de recaudo sin encontrar novedad de posibles alteraciones en la prestación del servicio.  
Se concluye que con este método de control, se mitiga la materialización del riesgo.</t>
  </si>
  <si>
    <t>En lo referente al seguimiento, se remitió a la Gerencia General de la compañía los informes que dan cuenta de los avances y retrasos en ejecución contractual, con el fin de tomar los correctivos.</t>
  </si>
  <si>
    <t xml:space="preserve">1. Duranta la vigencia del 2021, la Dirección de Servicio al Ciudadano, realizo diferentes reuniones con el personal de mandos - Técnicos, observando los lineamientos dados por el Director en lo referente al permanente control de los dineros recaudados en el Servicio de Taxis, se anexan evidencias de las reuniones.
2. La Dirección de Servicio al Ciudadano, presenta soporte en donde se solicita aplicar diferentes controles aleatorios al manejo del recaudo producto del cobro en Taxis, también se observa monitoreo desde el Circuito cerrado de televisión (CCTV) en los puntos de recaudo, tarea a cargo de la Dirección de Seguridad Operacional se realizaron durante toda la vigencia de 2021.En ese orden se dio cumplimiento a las acciones de tratamiento planteadas. </t>
  </si>
  <si>
    <t xml:space="preserve">En lo referente a las acciones de tratamiento, el proceso no informo lo pertinente a validación cruzada de documentos. En lo que se refiere al monitoreo del Plan anual de adquisiciones (PAA), presentan soporte de los seguimientos realizados, notificando a los responsables en referencia al reporte y resultados.
por otra parte, esa Subgerencia realiza presentación ejecutiva del resultado a Gerente General, mostrando los avances y retrasos en la contratación. </t>
  </si>
  <si>
    <t>Se observa que dentro de las validaciones realizadas por la Dirección de Gestión Financiera, se encuentra la requisición de los certificados de cumplimiento emitidos por el supervisor del contrato así como el cumplimiento de los aportes al SGSSS.
En las evidencias aportadas se puede visualizar el flujo del proceso de verificación de las facturas por la dirección, contabilidad y tesorería previo a su pago, la funcionalidad del sistema de correspondencia de la Entidad ORFEO permite guardar la trazabilidad de las áreas que verifican y participan en el proceso de revisión y pago. En ese orden se constata el cumplimiento del proceso en lo referente a la verificación de requisitos para pago.</t>
  </si>
  <si>
    <t>Se realiza por la Tesorería de la Entidad la preexistencia de la disponibilidad presupuestal respecto de la solicitud de adquisiciones y recursos por caja menor, a su vez, por parte del Subgerente respectivo se valida la aprobación  de la requisición. Se realiza de forma posterior la validación del cumplimiento del proceso de legalización de los gastos de caja menor. Con las actividades que se deben ejecutar, se evita la materialización del riesgo.</t>
  </si>
  <si>
    <t xml:space="preserve">
En lo referente a este riesgo, el área responsable tazo varias actividades a desarrollar durante la vigencia para promover el manejo y la organización de la documentación, se observa cumplimiento o avances en: 
1. Se realizó socialización la hoja de control a todas las dependencias de la Terminal.
Avance en Implementar  la hoja de control en los archivos de gestión para series
2. Mantener actualizado los inventarios documentales y el formato FUID, se evidencia un notable avance, se trazo una estrategia para que con el acompañamiento del personal de Gestión Documental los procesos realicen actualización del FUID labor adelantada en varias dependencia, a la fecha faltan algunas.
3.1 Se constata la capacitación a las Dependencias de la TTSA, sobre organización documental de los documentos físicos. Tambien se hizo socialización de los formatos GAF-FT52, GAF-FT08 y GDA-FT-13.
3.2. En lo referente a la Actualización de herramientas archivísticas se adelantado revisión de TDR - para su actualización en mesas de trabajo con todos los procesos.
Se ha  venido actualizando documentos del proceso, en este periodo</t>
  </si>
  <si>
    <t>Durante el periodo, se realizaron arqueos a las cajas de recaudo de los parqueaderos en administración, cajas de recaudo, puntos de zona de taxis y baños, caja menor en las sedes de la Terminal de Transporte, por parte de la Oficina de Auditoría Interna.
La Dirección Se realizan arqueos en los diferentes puntos de pago con el fin de garantizar la integridad de los dineros recaudados de los estacionamientos objeto de los contratos interadministrativos que tienen suscrito la Terminal. Se adjunta evidencia de su cumplimiento</t>
  </si>
  <si>
    <t xml:space="preserve">Durante el último trimestre de 2021 el responsable de las acciones de tratamiento del riesgo, hizo seguimiento a los trámites ambientales, teniendo como resultado lo presentado a continuación por tema: 
1. Vertimiento: Se realizó la caracterización de agua residual de la Terminal Norte, Sur y Salitre. Se hizo reporte en el aplicativo de la Empresa de Acueducto y Alcantarillado de Bogotá (EAAB). Se adjuntan caracterizaciones y certificados de reporte como soporte. 
El lo que corresponde a Residuos de Construcción y Demolición (RCD), se verifica en el seguimiento el cierre de los PINES de obra 13879, 14260, 14261, 16694. Tambien se observa la apertura de uno nuevo que surtió el tramite ante SDA, con radicado 20210040041281 del 02 de diciembre de 2021, se remitió el PG-RCD para aprobación de esa Entidad como se observa en los soportes, el mencionado PIN corresponde al numero 20820 Mantenimiento Vial TTSA.
3. Registro PEV: Durante el tercer trimestre de 2021 se adelantó gestión para pago de actualización de registro PEV de la Terminal Norte del aviso cara 1 y 2, tal como se verifica en los soportes.   
4. Manejo silvicultural del arbolado: Se gestionó la Resolución 55 de 2021 cuyo objeto fue el pago de compensación. Esta en este momento suspendida hasta obtener respuesta de la SDA, en cuanto a la individualización del pago, requerida en radicado No. 20210040043991 del 23/12/2021 y radicado SDA 2021ER285298 del 23/12/2021, según los soportes allegados por el proceso.
En ese sentido, se observa seguimiento por parte del proceso para cumplir con la acción de tratamiento. </t>
  </si>
  <si>
    <t>De acuerdo con lo reportado por el Director de Seguridad, se indica:
1. Se realizó seguimiento de todas las solicitudes de material videográfico realizadas a la Dirección y se remitió como evidencia la matriz.
2. En cada una de los requerimientos de videos o de revisión de cámaras, se diligenciaron los formatos SOF-FT12, SOF-FT11 y SOF-FT05, los cuales reposan como evidencia del la aplicación de los controles.</t>
  </si>
  <si>
    <t>1.1 La Dirección de Gestión Humana, a través del proceso, implementa el formato GTH-FT03 como requisito para la contratación de personal.
2.1 Como parte del proceso de contratación, y a través del Técnico III del Proceso de Selección y Contratación, realiza la verificación de todas las certificaciones adjuntas. Así mismo, se valida afiliación al sistema de Seguridad Social (Adres), se realiza afiliación a la ARL y Caja de Compensación familiar.
2.2 En lo referente a la solicitud a las entidades educativas de certificados de títulos, se envía solicitud de verificación de títulos universitarios, correspondiente a los siguientes cargos: Profesional 1, Profesional 2, Profesional 3, Profesional 4, Subgerentes, Directores y Jefes de Oficina, de los trabajadores quienes han ingresado durante la vigencia 2021.</t>
  </si>
  <si>
    <t>1. La Dirección de Gestión Humana, en el proceso de Inducción a los trabajadores, quienes inician su proceso de contratación, socializa el Código de Integridad, mediante correo enviado para la solicitud de documentación requerida. (Adjunto correos de socialización) 
2. La Dirección de Gestión Humana mediante Auto de primera instancia sancionó a un trabajador por el incumplimiento de las políticas de la empresa entre otras, la siguiente: 9. CONDUCTAS QUE DEBEMOS PRACTICAR EN LA TERMINAL. La conducta es el reflejo de lo que somos los seres humanos y las organizaciones, así todas las personas que tenemos vínculos o prestamos servicios a la Terminal de Transporte S.A., debemos tener en cuenta los siguientes comportamientos que reflejan nuestros valores: No utilizar el cargo desempeñado en la Empresa para obtener beneficios personales o particulares, para sí mismo o para terceros. Establecida en el Código de Integridad. 
(Se adjunta comunicado mediante el cual se detalla el número del proceso disciplinario)</t>
  </si>
  <si>
    <t>En lo referente a este periodo de evaluación, se indica:
1. La Dirección de Gestión Humana, en el proceso de Inducción a los trabajadores, quienes inician su proceso de contratación, socializa el Código de Integridad, mediante correo enviado para la solicitud de documentación requerida, de varios trabadores que ingresaron en el periodo. Adjunto correos de socialización. 
2. La Dirección de Gestión Humana, desde el mes de septiembre al mes de diciembre adelantó y falló un proceso disciplinario, por la presunto vulneración a los procedimientos frente al manejo de dineros recaudados por la Entidad, el mismo se encuentra en revisión de la segunda instancia.
Por otra parte se recibieron dos informes disciplinarios por presuntas vulneraciones al Código de Ética, los cuales serán adelantados en la vigencia 2022</t>
  </si>
  <si>
    <t xml:space="preserve">Informa la Subgerencia Jurídica que durante el periodo de septiembre a diciembre de 2021 se realizó la revisión de (44) Estudios previos y condiciones previas básicas de los proyectos allegados a la Subgerencia Jurídica de los cuales se celebraron 30 contratos al cierre de diciembre de 2021, presentan soportes de algunas observaciones realizadas. </t>
  </si>
  <si>
    <t>La Dirección de Seguridad Operacional mensualmente realiza una verificación de los vehículos identificados en la zona operativa, los cuales son validados con la central de monitoreo y a su vez se verifica la base de datos de cartulinas vigentes, las verificaciones y el informe del procedimiento fueron cargadas como evidencia.</t>
  </si>
  <si>
    <t xml:space="preserve">De acuerdo con las actividades y controles aplicados por el proceso para mitigar el riesgo planteado, el proceso de Servicio al Transpotador durante la vigencia 2021, adelantó la gestión de las acciones de tratamiento asi:
1. Verificaron cada vez que llegó una alerta por el correo tipo msj, con novedades de actualización de parque automotor, estas alertas permiten verificar que el trámite realizado en el sistema de gestión operacional cumpla con los requisitos respectivos.
2. Se cuenta con carpeta compartida con la Dirección de Servicio al Transportador para que el Director realice verificaciones constatando que los requisitos sean idóneos para los tramites en línea.
3. Las solicitudes de certificaciones se responden positivamente cuando el interesado es el titular de la información, al momento de emitir cada respuesta, se debe contar con el Vo Bo. del Director y el documeto es firmado por el Subgerente.
Se concluye que, con este método de control, el proceso cuenta con los mecansmos para prevenir la materializciòn del riesgo planteado.
</t>
  </si>
  <si>
    <t>De acuerdo con la acción  de tratamiento Planteada, la capacitaciòn se hizo en elprimer periodo, actualmente se recibe acompañamiento por parte de Gestión Documental en la organización de docuemntos de varias series documentales entre ellas la concerniente a Hojas de Vida.</t>
  </si>
  <si>
    <t>La Dirección de Gestión Humana en la actualidad, adelanta el proceso de la reorganización de las historias laborales de los colaboradores de la Terminal de Transporte, con el acompañamiento del personal de Gestión Documental, en ese sentido se tienen digitalizadas a la fecha de corte 20 Hojas de vida del personal de Planta. Se adjunta soporte con la relación de lo adelantado, tarea que continuara en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</si>
</sst>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 _€_-;\-* #,##0\ _€_-;_-* &quot;-&quot;??\ _€_-;_-@"/>
    <numFmt numFmtId="165" formatCode="d/m/yyyy"/>
    <numFmt numFmtId="166" formatCode="dd/mm/yyyy"/>
    <numFmt numFmtId="167" formatCode="d/m/yy"/>
  </numFmts>
  <fonts count="38" x14ac:knownFonts="1">
    <font>
      <sz val="11"/>
      <color theme="1"/>
      <name val="Calibri"/>
    </font>
    <font>
      <sz val="10"/>
      <color rgb="FF000000"/>
      <name val="Times New Roman"/>
      <family val="1"/>
    </font>
    <font>
      <b/>
      <sz val="18"/>
      <color rgb="FFFFFFFF"/>
      <name val="Calibri"/>
      <family val="2"/>
    </font>
    <font>
      <sz val="11"/>
      <name val="Calibri"/>
      <family val="2"/>
    </font>
    <font>
      <b/>
      <sz val="10"/>
      <color rgb="FF000000"/>
      <name val="Calibri"/>
      <family val="2"/>
    </font>
    <font>
      <b/>
      <sz val="11"/>
      <color rgb="FF000000"/>
      <name val="Calibri"/>
      <family val="2"/>
    </font>
    <font>
      <b/>
      <sz val="11"/>
      <color theme="0"/>
      <name val="Calibri"/>
      <family val="2"/>
    </font>
    <font>
      <sz val="10"/>
      <color rgb="FF000000"/>
      <name val="Calibri"/>
      <family val="2"/>
    </font>
    <font>
      <sz val="10"/>
      <color theme="1"/>
      <name val="Calibri"/>
      <family val="2"/>
    </font>
    <font>
      <sz val="10"/>
      <color theme="1"/>
      <name val="Times New Roman"/>
      <family val="1"/>
    </font>
    <font>
      <b/>
      <sz val="11"/>
      <color theme="1"/>
      <name val="Calibri"/>
      <family val="2"/>
    </font>
    <font>
      <b/>
      <sz val="10"/>
      <color theme="1"/>
      <name val="Calibri"/>
      <family val="2"/>
    </font>
    <font>
      <sz val="10"/>
      <name val="Calibri"/>
      <family val="2"/>
    </font>
    <font>
      <sz val="10"/>
      <color rgb="FF222222"/>
      <name val="Arial"/>
      <family val="2"/>
    </font>
    <font>
      <i/>
      <sz val="11"/>
      <color theme="1"/>
      <name val="Calibri"/>
      <family val="2"/>
    </font>
    <font>
      <sz val="11"/>
      <color theme="1"/>
      <name val="Calibri"/>
      <family val="2"/>
    </font>
    <font>
      <sz val="11"/>
      <color theme="1"/>
      <name val="Calibri"/>
      <family val="2"/>
    </font>
    <font>
      <sz val="10"/>
      <color theme="1"/>
      <name val="Calibri"/>
      <family val="2"/>
    </font>
    <font>
      <u/>
      <sz val="11"/>
      <color theme="4" tint="-0.249977111117893"/>
      <name val="Calibri"/>
      <family val="2"/>
    </font>
    <font>
      <i/>
      <sz val="10"/>
      <color theme="1"/>
      <name val="Calibri"/>
      <family val="2"/>
    </font>
    <font>
      <sz val="10"/>
      <color rgb="FF000000"/>
      <name val="Calibri"/>
      <family val="2"/>
    </font>
    <font>
      <b/>
      <sz val="11"/>
      <color rgb="FF000000"/>
      <name val="Calibri"/>
      <family val="2"/>
    </font>
    <font>
      <sz val="10"/>
      <color rgb="FF000000"/>
      <name val="Arial"/>
      <family val="2"/>
    </font>
    <font>
      <sz val="8"/>
      <color rgb="FF000000"/>
      <name val="Arial"/>
      <family val="2"/>
    </font>
    <font>
      <sz val="9"/>
      <color rgb="FF000000"/>
      <name val="Arial"/>
      <family val="2"/>
    </font>
    <font>
      <sz val="10"/>
      <color theme="1"/>
      <name val="Arial"/>
      <family val="2"/>
    </font>
    <font>
      <sz val="9"/>
      <color theme="1"/>
      <name val="Arial"/>
      <family val="2"/>
    </font>
    <font>
      <sz val="8"/>
      <color theme="1"/>
      <name val="Arial"/>
      <family val="2"/>
    </font>
    <font>
      <sz val="10"/>
      <name val="Arial"/>
      <family val="2"/>
    </font>
    <font>
      <b/>
      <sz val="18"/>
      <color theme="1"/>
      <name val="Arial"/>
      <family val="2"/>
    </font>
    <font>
      <u/>
      <sz val="11"/>
      <color theme="10"/>
      <name val="Calibri"/>
      <family val="2"/>
    </font>
    <font>
      <b/>
      <sz val="14"/>
      <color rgb="FF000000"/>
      <name val="Arial"/>
      <family val="2"/>
    </font>
    <font>
      <b/>
      <sz val="11"/>
      <color rgb="FF000000"/>
      <name val="Arial"/>
      <family val="2"/>
    </font>
    <font>
      <sz val="11"/>
      <color rgb="FF000000"/>
      <name val="Arial"/>
      <family val="2"/>
    </font>
    <font>
      <b/>
      <sz val="10"/>
      <color rgb="FF000000"/>
      <name val="Arial"/>
      <family val="2"/>
    </font>
    <font>
      <sz val="11"/>
      <name val="Arial"/>
      <family val="2"/>
    </font>
    <font>
      <b/>
      <i/>
      <sz val="11"/>
      <color rgb="FFFF0000"/>
      <name val="Arial"/>
      <family val="2"/>
    </font>
    <font>
      <b/>
      <sz val="11"/>
      <color theme="0"/>
      <name val="Arial"/>
      <family val="2"/>
    </font>
  </fonts>
  <fills count="16">
    <fill>
      <patternFill patternType="none"/>
    </fill>
    <fill>
      <patternFill patternType="gray125"/>
    </fill>
    <fill>
      <patternFill patternType="solid">
        <fgColor rgb="FF548DD4"/>
        <bgColor rgb="FF548DD4"/>
      </patternFill>
    </fill>
    <fill>
      <patternFill patternType="solid">
        <fgColor rgb="FFFFFFFF"/>
        <bgColor rgb="FFFFFFFF"/>
      </patternFill>
    </fill>
    <fill>
      <patternFill patternType="solid">
        <fgColor rgb="FFABDB77"/>
        <bgColor rgb="FFABDB77"/>
      </patternFill>
    </fill>
    <fill>
      <patternFill patternType="solid">
        <fgColor theme="0"/>
        <bgColor theme="0"/>
      </patternFill>
    </fill>
    <fill>
      <patternFill patternType="solid">
        <fgColor rgb="FFD9E6FC"/>
        <bgColor rgb="FFD9E6FC"/>
      </patternFill>
    </fill>
    <fill>
      <patternFill patternType="solid">
        <fgColor rgb="FFFFFF00"/>
        <bgColor rgb="FFFFFF00"/>
      </patternFill>
    </fill>
    <fill>
      <patternFill patternType="solid">
        <fgColor rgb="FF99CC00"/>
        <bgColor rgb="FF99CC00"/>
      </patternFill>
    </fill>
    <fill>
      <patternFill patternType="solid">
        <fgColor rgb="FFFF0000"/>
        <bgColor rgb="FFFF0000"/>
      </patternFill>
    </fill>
    <fill>
      <patternFill patternType="solid">
        <fgColor rgb="FF8DB5F8"/>
        <bgColor rgb="FF8DB5F8"/>
      </patternFill>
    </fill>
    <fill>
      <patternFill patternType="solid">
        <fgColor rgb="FFD9D9D9"/>
        <bgColor rgb="FFD9D9D9"/>
      </patternFill>
    </fill>
    <fill>
      <patternFill patternType="solid">
        <fgColor rgb="FFC2D69B"/>
        <bgColor rgb="FFC2D69B"/>
      </patternFill>
    </fill>
    <fill>
      <patternFill patternType="solid">
        <fgColor rgb="FFF2DBDB"/>
        <bgColor rgb="FFF2DBDB"/>
      </patternFill>
    </fill>
    <fill>
      <patternFill patternType="solid">
        <fgColor rgb="FFC6D9F0"/>
        <bgColor rgb="FFC6D9F0"/>
      </patternFill>
    </fill>
    <fill>
      <patternFill patternType="solid">
        <fgColor rgb="FFEFEFEF"/>
        <bgColor rgb="FFEFEFEF"/>
      </patternFill>
    </fill>
  </fills>
  <borders count="35">
    <border>
      <left/>
      <right/>
      <top/>
      <bottom/>
      <diagonal/>
    </border>
    <border>
      <left style="medium">
        <color rgb="FF366092"/>
      </left>
      <right/>
      <top style="thin">
        <color rgb="FF2E75B5"/>
      </top>
      <bottom style="thin">
        <color rgb="FF2E75B5"/>
      </bottom>
      <diagonal/>
    </border>
    <border>
      <left/>
      <right/>
      <top style="thin">
        <color rgb="FF2E75B5"/>
      </top>
      <bottom style="thin">
        <color rgb="FF2E75B5"/>
      </bottom>
      <diagonal/>
    </border>
    <border>
      <left/>
      <right style="thin">
        <color rgb="FF2E75B5"/>
      </right>
      <top style="thin">
        <color rgb="FF2E75B5"/>
      </top>
      <bottom style="thin">
        <color rgb="FF2E75B5"/>
      </bottom>
      <diagonal/>
    </border>
    <border>
      <left/>
      <right/>
      <top/>
      <bottom/>
      <diagonal/>
    </border>
    <border>
      <left/>
      <right/>
      <top/>
      <bottom/>
      <diagonal/>
    </border>
    <border>
      <left/>
      <right/>
      <top/>
      <bottom/>
      <diagonal/>
    </border>
    <border>
      <left style="medium">
        <color rgb="FF366092"/>
      </left>
      <right/>
      <top style="thin">
        <color rgb="FF2E75B5"/>
      </top>
      <bottom style="thin">
        <color rgb="FF2E75B5"/>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2E75B5"/>
      </right>
      <top style="thin">
        <color rgb="FF000000"/>
      </top>
      <bottom style="thin">
        <color rgb="FF000000"/>
      </bottom>
      <diagonal/>
    </border>
    <border>
      <left style="thin">
        <color rgb="FF2E75B5"/>
      </left>
      <right/>
      <top style="thin">
        <color rgb="FF000000"/>
      </top>
      <bottom style="thin">
        <color rgb="FF000000"/>
      </bottom>
      <diagonal/>
    </border>
    <border>
      <left/>
      <right/>
      <top/>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style="thin">
        <color indexed="64"/>
      </top>
      <bottom style="thin">
        <color indexed="64"/>
      </bottom>
      <diagonal/>
    </border>
    <border>
      <left style="medium">
        <color rgb="FF366092"/>
      </left>
      <right/>
      <top style="thin">
        <color rgb="FF2E75B5"/>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indexed="64"/>
      </left>
      <right/>
      <top style="thin">
        <color indexed="64"/>
      </top>
      <bottom style="thin">
        <color indexed="64"/>
      </bottom>
      <diagonal/>
    </border>
    <border>
      <left style="thin">
        <color theme="0" tint="-0.34998626667073579"/>
      </left>
      <right/>
      <top style="thin">
        <color rgb="FFBFBFBF"/>
      </top>
      <bottom style="thin">
        <color rgb="FFBFBFBF"/>
      </bottom>
      <diagonal/>
    </border>
    <border>
      <left style="thin">
        <color rgb="FFBFBFBF"/>
      </left>
      <right style="thin">
        <color rgb="FFBFBFBF"/>
      </right>
      <top style="thin">
        <color rgb="FFBFBFBF"/>
      </top>
      <bottom/>
      <diagonal/>
    </border>
    <border>
      <left style="thin">
        <color theme="0" tint="-0.34998626667073579"/>
      </left>
      <right style="thin">
        <color theme="0" tint="-0.34998626667073579"/>
      </right>
      <top style="thin">
        <color theme="0" tint="-0.34998626667073579"/>
      </top>
      <bottom style="thin">
        <color rgb="FFBFBFBF"/>
      </bottom>
      <diagonal/>
    </border>
    <border>
      <left style="thin">
        <color theme="0" tint="-0.34998626667073579"/>
      </left>
      <right style="thin">
        <color theme="0" tint="-0.34998626667073579"/>
      </right>
      <top style="thin">
        <color rgb="FFBFBFBF"/>
      </top>
      <bottom style="thin">
        <color rgb="FFBFBFBF"/>
      </bottom>
      <diagonal/>
    </border>
    <border>
      <left style="thin">
        <color rgb="FFBFBFBF"/>
      </left>
      <right style="thin">
        <color theme="0" tint="-0.34998626667073579"/>
      </right>
      <top style="thin">
        <color rgb="FFBFBFBF"/>
      </top>
      <bottom style="thin">
        <color rgb="FFBFBFBF"/>
      </bottom>
      <diagonal/>
    </border>
    <border>
      <left/>
      <right/>
      <top/>
      <bottom style="thin">
        <color rgb="FFBFBFBF"/>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41" fontId="15" fillId="0" borderId="0" applyFont="0" applyFill="0" applyBorder="0" applyAlignment="0" applyProtection="0"/>
    <xf numFmtId="0" fontId="22" fillId="0" borderId="17"/>
    <xf numFmtId="0" fontId="30" fillId="0" borderId="0" applyNumberFormat="0" applyFill="0" applyBorder="0" applyAlignment="0" applyProtection="0"/>
  </cellStyleXfs>
  <cellXfs count="151">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top"/>
    </xf>
    <xf numFmtId="164" fontId="1" fillId="0" borderId="0" xfId="0" applyNumberFormat="1" applyFont="1" applyAlignment="1">
      <alignment horizontal="left"/>
    </xf>
    <xf numFmtId="0" fontId="6" fillId="2"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xf numFmtId="0" fontId="8" fillId="0" borderId="9" xfId="0" applyFont="1" applyBorder="1" applyAlignment="1">
      <alignment horizontal="left" vertical="center" wrapText="1"/>
    </xf>
    <xf numFmtId="0" fontId="0" fillId="0" borderId="0" xfId="0" applyFont="1" applyAlignment="1">
      <alignment horizontal="center"/>
    </xf>
    <xf numFmtId="0" fontId="5" fillId="0" borderId="0" xfId="0" applyFont="1" applyAlignment="1">
      <alignment horizontal="center" vertical="center"/>
    </xf>
    <xf numFmtId="0" fontId="9" fillId="0" borderId="0" xfId="0" applyFont="1" applyAlignment="1">
      <alignment horizontal="left" vertical="top"/>
    </xf>
    <xf numFmtId="0" fontId="10" fillId="0" borderId="15" xfId="0" applyFont="1" applyBorder="1" applyAlignment="1">
      <alignment vertical="center" wrapText="1"/>
    </xf>
    <xf numFmtId="0" fontId="11" fillId="5"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17" fontId="13" fillId="3" borderId="17" xfId="0" applyNumberFormat="1" applyFont="1" applyFill="1" applyBorder="1" applyAlignment="1">
      <alignment horizontal="left" vertical="center" wrapText="1"/>
    </xf>
    <xf numFmtId="164" fontId="13" fillId="3" borderId="17" xfId="0" applyNumberFormat="1" applyFont="1" applyFill="1" applyBorder="1" applyAlignment="1">
      <alignment horizontal="left" vertical="center" wrapText="1"/>
    </xf>
    <xf numFmtId="164" fontId="13" fillId="0" borderId="0" xfId="0" applyNumberFormat="1" applyFont="1" applyAlignment="1">
      <alignment horizontal="left"/>
    </xf>
    <xf numFmtId="0" fontId="8"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1" fillId="0" borderId="0" xfId="0" applyFont="1" applyAlignment="1">
      <alignment horizontal="left" wrapText="1"/>
    </xf>
    <xf numFmtId="0" fontId="7" fillId="0" borderId="9" xfId="0" applyFont="1" applyBorder="1" applyAlignment="1">
      <alignment horizontal="justify" vertical="center" wrapText="1"/>
    </xf>
    <xf numFmtId="0" fontId="1" fillId="0" borderId="0" xfId="0" applyFont="1" applyAlignment="1">
      <alignment horizontal="justify" vertical="center"/>
    </xf>
    <xf numFmtId="0" fontId="0" fillId="0" borderId="0" xfId="0" applyFont="1" applyAlignment="1">
      <alignment horizontal="justify" vertical="center"/>
    </xf>
    <xf numFmtId="0" fontId="9" fillId="0" borderId="0" xfId="0" applyFont="1" applyAlignment="1">
      <alignment horizontal="justify" vertical="center"/>
    </xf>
    <xf numFmtId="0" fontId="12" fillId="0" borderId="9" xfId="0" applyFont="1" applyBorder="1" applyAlignment="1">
      <alignment horizontal="justify" vertical="center" wrapText="1"/>
    </xf>
    <xf numFmtId="0" fontId="8" fillId="3" borderId="9" xfId="0" applyFont="1" applyFill="1" applyBorder="1" applyAlignment="1">
      <alignment horizontal="justify" vertical="center" wrapText="1"/>
    </xf>
    <xf numFmtId="0" fontId="5" fillId="0" borderId="0" xfId="0" applyFont="1" applyAlignment="1">
      <alignment horizontal="justify" vertical="center"/>
    </xf>
    <xf numFmtId="0" fontId="7" fillId="3" borderId="9" xfId="0" applyFont="1" applyFill="1" applyBorder="1" applyAlignment="1">
      <alignment horizontal="justify"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justify"/>
    </xf>
    <xf numFmtId="0" fontId="0" fillId="0" borderId="0" xfId="0" applyFont="1" applyAlignment="1">
      <alignment horizontal="justify"/>
    </xf>
    <xf numFmtId="0" fontId="9" fillId="0" borderId="0" xfId="0" applyFont="1" applyAlignment="1">
      <alignment horizontal="justify" vertical="top"/>
    </xf>
    <xf numFmtId="0" fontId="5" fillId="0" borderId="0" xfId="0" applyFont="1" applyAlignment="1">
      <alignment horizontal="justify" vertical="center" wrapText="1"/>
    </xf>
    <xf numFmtId="0" fontId="20" fillId="3" borderId="9" xfId="0" applyFont="1" applyFill="1" applyBorder="1" applyAlignment="1">
      <alignment horizontal="justify" vertical="center" wrapText="1"/>
    </xf>
    <xf numFmtId="0" fontId="1" fillId="0" borderId="0" xfId="0" applyFont="1" applyAlignment="1">
      <alignment horizontal="center" vertical="top"/>
    </xf>
    <xf numFmtId="41" fontId="1" fillId="0" borderId="0" xfId="1" applyFont="1" applyAlignment="1">
      <alignment horizontal="center" vertical="center"/>
    </xf>
    <xf numFmtId="0" fontId="22" fillId="0" borderId="17" xfId="2" applyFont="1" applyAlignment="1"/>
    <xf numFmtId="0" fontId="22" fillId="0" borderId="17" xfId="2" applyFont="1" applyAlignment="1">
      <alignment horizontal="justify"/>
    </xf>
    <xf numFmtId="0" fontId="24" fillId="0" borderId="17" xfId="2" applyFont="1" applyAlignment="1"/>
    <xf numFmtId="0" fontId="23" fillId="0" borderId="17" xfId="2" applyFont="1"/>
    <xf numFmtId="0" fontId="25" fillId="0" borderId="17" xfId="2" applyFont="1" applyAlignment="1">
      <alignment horizontal="justify" vertical="center" wrapText="1"/>
    </xf>
    <xf numFmtId="0" fontId="26" fillId="0" borderId="17" xfId="2" applyFont="1" applyAlignment="1">
      <alignment vertical="center" wrapText="1"/>
    </xf>
    <xf numFmtId="0" fontId="25" fillId="0" borderId="17" xfId="2" applyFont="1" applyAlignment="1">
      <alignment vertical="center" wrapText="1"/>
    </xf>
    <xf numFmtId="0" fontId="27" fillId="0" borderId="17" xfId="2" applyFont="1" applyAlignment="1">
      <alignment vertical="center" wrapText="1"/>
    </xf>
    <xf numFmtId="0" fontId="25" fillId="3" borderId="17" xfId="2" applyFont="1" applyFill="1" applyBorder="1" applyAlignment="1">
      <alignment horizontal="justify" vertical="center" wrapText="1"/>
    </xf>
    <xf numFmtId="0" fontId="25" fillId="3" borderId="17" xfId="2" applyFont="1" applyFill="1" applyBorder="1" applyAlignment="1">
      <alignment vertical="center" wrapText="1"/>
    </xf>
    <xf numFmtId="0" fontId="17" fillId="0" borderId="11" xfId="0" applyFont="1" applyBorder="1" applyAlignment="1">
      <alignment horizontal="justify" vertical="center" wrapText="1"/>
    </xf>
    <xf numFmtId="0" fontId="6" fillId="2" borderId="20" xfId="0" applyFont="1" applyFill="1" applyBorder="1" applyAlignment="1">
      <alignment horizontal="center" vertical="center" wrapText="1"/>
    </xf>
    <xf numFmtId="0" fontId="8" fillId="0" borderId="19" xfId="0" applyFont="1" applyBorder="1" applyAlignment="1">
      <alignment horizontal="justify" vertical="center" wrapText="1"/>
    </xf>
    <xf numFmtId="0" fontId="25" fillId="0" borderId="21" xfId="2" applyFont="1" applyBorder="1" applyAlignment="1">
      <alignment horizontal="center" vertical="center" wrapText="1"/>
    </xf>
    <xf numFmtId="0" fontId="25" fillId="0" borderId="21" xfId="2" applyFont="1" applyBorder="1" applyAlignment="1">
      <alignment horizontal="justify" vertical="center" wrapText="1"/>
    </xf>
    <xf numFmtId="0" fontId="25" fillId="0" borderId="21" xfId="2" applyFont="1" applyBorder="1" applyAlignment="1">
      <alignment vertical="center" wrapText="1"/>
    </xf>
    <xf numFmtId="0" fontId="7" fillId="0" borderId="11" xfId="0" applyFont="1" applyBorder="1" applyAlignment="1">
      <alignment horizontal="justify" vertical="center" wrapText="1"/>
    </xf>
    <xf numFmtId="0" fontId="12" fillId="0" borderId="19" xfId="0" applyFont="1" applyBorder="1" applyAlignment="1">
      <alignment horizontal="justify" vertical="center" wrapText="1"/>
    </xf>
    <xf numFmtId="0" fontId="8" fillId="0" borderId="25" xfId="0" applyFont="1" applyBorder="1" applyAlignment="1">
      <alignment horizontal="justify" vertical="center" wrapText="1"/>
    </xf>
    <xf numFmtId="0" fontId="7" fillId="0" borderId="9" xfId="0" applyFont="1" applyBorder="1" applyAlignment="1">
      <alignment horizontal="left" vertical="center" wrapText="1"/>
    </xf>
    <xf numFmtId="0" fontId="22" fillId="0" borderId="17" xfId="2" applyFont="1" applyAlignment="1">
      <alignment vertical="center"/>
    </xf>
    <xf numFmtId="0" fontId="22" fillId="0" borderId="17" xfId="2" applyFont="1" applyAlignment="1">
      <alignment horizontal="center" vertical="center"/>
    </xf>
    <xf numFmtId="0" fontId="5" fillId="5" borderId="8" xfId="0" applyFont="1" applyFill="1" applyBorder="1" applyAlignment="1">
      <alignment horizontal="center" vertical="center" wrapText="1"/>
    </xf>
    <xf numFmtId="0" fontId="3" fillId="0" borderId="10" xfId="0" applyFont="1" applyBorder="1"/>
    <xf numFmtId="0" fontId="5" fillId="4" borderId="4" xfId="0" applyFont="1" applyFill="1" applyBorder="1" applyAlignment="1">
      <alignment horizontal="center" vertical="center"/>
    </xf>
    <xf numFmtId="0" fontId="3" fillId="0" borderId="5" xfId="0" applyFont="1" applyBorder="1"/>
    <xf numFmtId="0" fontId="3" fillId="0" borderId="6" xfId="0" applyFont="1" applyBorder="1"/>
    <xf numFmtId="0" fontId="20" fillId="0" borderId="8" xfId="0" applyFont="1" applyBorder="1" applyAlignment="1">
      <alignment horizontal="justify" vertical="center" wrapText="1"/>
    </xf>
    <xf numFmtId="0" fontId="20" fillId="0" borderId="10" xfId="0" applyFont="1" applyBorder="1" applyAlignment="1">
      <alignment horizontal="justify" vertical="center" wrapText="1"/>
    </xf>
    <xf numFmtId="0" fontId="16" fillId="0" borderId="16" xfId="0" applyFont="1" applyBorder="1" applyAlignment="1">
      <alignment horizontal="left" vertical="center" wrapText="1"/>
    </xf>
    <xf numFmtId="0" fontId="3" fillId="0" borderId="12" xfId="0" applyFont="1" applyBorder="1"/>
    <xf numFmtId="0" fontId="3" fillId="0" borderId="13" xfId="0" applyFont="1" applyBorder="1"/>
    <xf numFmtId="0" fontId="4" fillId="3" borderId="4" xfId="0" applyFont="1" applyFill="1" applyBorder="1" applyAlignment="1">
      <alignment horizontal="center" vertical="center" wrapText="1"/>
    </xf>
    <xf numFmtId="0" fontId="7" fillId="0" borderId="8" xfId="0" applyFont="1" applyBorder="1" applyAlignment="1">
      <alignment horizontal="justify" vertical="center" wrapText="1"/>
    </xf>
    <xf numFmtId="0" fontId="8" fillId="0" borderId="8" xfId="0" applyFont="1" applyBorder="1" applyAlignment="1">
      <alignment horizontal="justify" vertical="center" wrapText="1"/>
    </xf>
    <xf numFmtId="0" fontId="3" fillId="0" borderId="14" xfId="0" applyFont="1" applyBorder="1" applyAlignment="1">
      <alignment horizontal="justify" vertical="center"/>
    </xf>
    <xf numFmtId="0" fontId="3" fillId="0" borderId="10" xfId="0" applyFont="1" applyBorder="1" applyAlignment="1">
      <alignment horizontal="justify" vertical="center"/>
    </xf>
    <xf numFmtId="0" fontId="11" fillId="5" borderId="8" xfId="0" applyFont="1" applyFill="1" applyBorder="1" applyAlignment="1">
      <alignment horizontal="center" vertical="center" wrapText="1"/>
    </xf>
    <xf numFmtId="0" fontId="3" fillId="0" borderId="10" xfId="0" applyFont="1" applyBorder="1" applyAlignment="1">
      <alignment horizontal="justify"/>
    </xf>
    <xf numFmtId="0" fontId="5" fillId="0" borderId="8" xfId="0" applyFont="1" applyBorder="1" applyAlignment="1">
      <alignment horizontal="center" vertical="center" wrapText="1"/>
    </xf>
    <xf numFmtId="0" fontId="3" fillId="0" borderId="14" xfId="0" applyFont="1" applyBorder="1"/>
    <xf numFmtId="0" fontId="17" fillId="0" borderId="8" xfId="0" applyFont="1" applyBorder="1" applyAlignment="1">
      <alignment horizontal="justify"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1" fillId="4" borderId="4" xfId="0" applyFont="1" applyFill="1" applyBorder="1" applyAlignment="1">
      <alignment horizontal="center" vertical="center"/>
    </xf>
    <xf numFmtId="0" fontId="30" fillId="0" borderId="17" xfId="3" applyBorder="1" applyAlignment="1">
      <alignment horizontal="center" vertical="top"/>
    </xf>
    <xf numFmtId="0" fontId="29" fillId="15" borderId="17" xfId="2" applyFont="1" applyFill="1" applyBorder="1" applyAlignment="1">
      <alignment horizontal="center" vertical="center" wrapText="1"/>
    </xf>
    <xf numFmtId="0" fontId="28" fillId="0" borderId="17" xfId="2" applyFont="1" applyBorder="1"/>
    <xf numFmtId="0" fontId="28" fillId="0" borderId="21" xfId="2" applyFont="1" applyBorder="1"/>
    <xf numFmtId="0" fontId="31" fillId="14" borderId="21" xfId="2" applyFont="1" applyFill="1" applyBorder="1" applyAlignment="1">
      <alignment horizontal="center" vertical="center" wrapText="1"/>
    </xf>
    <xf numFmtId="0" fontId="31" fillId="13" borderId="21" xfId="2" applyFont="1" applyFill="1" applyBorder="1" applyAlignment="1">
      <alignment horizontal="center" vertical="center" wrapText="1"/>
    </xf>
    <xf numFmtId="0" fontId="31" fillId="8" borderId="21" xfId="2" applyFont="1" applyFill="1" applyBorder="1" applyAlignment="1">
      <alignment horizontal="center" vertical="center" wrapText="1"/>
    </xf>
    <xf numFmtId="0" fontId="31" fillId="2" borderId="21" xfId="2" applyFont="1" applyFill="1" applyBorder="1" applyAlignment="1">
      <alignment horizontal="center" vertical="center" wrapText="1"/>
    </xf>
    <xf numFmtId="0" fontId="31" fillId="12" borderId="21" xfId="2" applyFont="1" applyFill="1" applyBorder="1" applyAlignment="1">
      <alignment horizontal="center" vertical="center" wrapText="1"/>
    </xf>
    <xf numFmtId="0" fontId="32" fillId="11" borderId="21" xfId="2" applyFont="1" applyFill="1" applyBorder="1" applyAlignment="1">
      <alignment horizontal="center" vertical="center" wrapText="1"/>
    </xf>
    <xf numFmtId="0" fontId="33" fillId="3" borderId="21" xfId="2" applyFont="1" applyFill="1" applyBorder="1" applyAlignment="1">
      <alignment horizontal="center" vertical="center" wrapText="1"/>
    </xf>
    <xf numFmtId="0" fontId="24" fillId="0" borderId="21" xfId="2" applyFont="1" applyBorder="1" applyAlignment="1">
      <alignment horizontal="center" vertical="center" wrapText="1"/>
    </xf>
    <xf numFmtId="0" fontId="33" fillId="0" borderId="21" xfId="2" applyFont="1" applyBorder="1" applyAlignment="1">
      <alignment horizontal="justify" vertical="center" wrapText="1"/>
    </xf>
    <xf numFmtId="0" fontId="33" fillId="0" borderId="21" xfId="2" applyFont="1" applyBorder="1" applyAlignment="1">
      <alignment horizontal="center" vertical="center" wrapText="1"/>
    </xf>
    <xf numFmtId="0" fontId="23" fillId="9" borderId="21" xfId="2" applyFont="1" applyFill="1" applyBorder="1" applyAlignment="1">
      <alignment horizontal="center" vertical="center" wrapText="1"/>
    </xf>
    <xf numFmtId="0" fontId="33" fillId="0" borderId="21" xfId="2" applyFont="1" applyBorder="1" applyAlignment="1">
      <alignment horizontal="left" vertical="center" wrapText="1"/>
    </xf>
    <xf numFmtId="0" fontId="33" fillId="8" borderId="21" xfId="2" applyFont="1" applyFill="1" applyBorder="1" applyAlignment="1">
      <alignment horizontal="center" vertical="center" wrapText="1"/>
    </xf>
    <xf numFmtId="0" fontId="23" fillId="7" borderId="21" xfId="2" applyFont="1" applyFill="1" applyBorder="1" applyAlignment="1">
      <alignment horizontal="center" vertical="center" wrapText="1"/>
    </xf>
    <xf numFmtId="0" fontId="26" fillId="0" borderId="21" xfId="2" applyFont="1" applyBorder="1" applyAlignment="1">
      <alignment horizontal="center" vertical="center" wrapText="1"/>
    </xf>
    <xf numFmtId="0" fontId="33" fillId="3" borderId="21" xfId="2" applyFont="1" applyFill="1" applyBorder="1" applyAlignment="1">
      <alignment horizontal="left" vertical="center"/>
    </xf>
    <xf numFmtId="0" fontId="33" fillId="3" borderId="21" xfId="2" applyFont="1" applyFill="1" applyBorder="1" applyAlignment="1">
      <alignment horizontal="justify" vertical="center" wrapText="1"/>
    </xf>
    <xf numFmtId="0" fontId="33" fillId="0" borderId="21" xfId="2" applyFont="1" applyBorder="1" applyAlignment="1">
      <alignment vertical="center" wrapText="1"/>
    </xf>
    <xf numFmtId="0" fontId="32" fillId="0" borderId="21" xfId="2" applyFont="1" applyBorder="1" applyAlignment="1">
      <alignment vertical="center" wrapText="1"/>
    </xf>
    <xf numFmtId="0" fontId="33" fillId="3" borderId="21" xfId="2" applyFont="1" applyFill="1" applyBorder="1" applyAlignment="1">
      <alignment horizontal="left" vertical="center" wrapText="1"/>
    </xf>
    <xf numFmtId="0" fontId="23" fillId="3" borderId="21" xfId="2" applyFont="1" applyFill="1" applyBorder="1" applyAlignment="1">
      <alignment horizontal="center" vertical="center" wrapText="1"/>
    </xf>
    <xf numFmtId="0" fontId="34" fillId="11" borderId="21" xfId="2" applyFont="1" applyFill="1" applyBorder="1" applyAlignment="1">
      <alignment horizontal="center" vertical="center" wrapText="1"/>
    </xf>
    <xf numFmtId="0" fontId="22" fillId="0" borderId="21" xfId="2" applyFont="1" applyBorder="1" applyAlignment="1">
      <alignment horizontal="justify" vertical="center" wrapText="1"/>
    </xf>
    <xf numFmtId="0" fontId="22" fillId="3" borderId="21" xfId="2" applyFont="1" applyFill="1" applyBorder="1" applyAlignment="1">
      <alignment horizontal="center" vertical="center" wrapText="1"/>
    </xf>
    <xf numFmtId="0" fontId="25" fillId="3" borderId="21" xfId="2" applyFont="1" applyFill="1" applyBorder="1" applyAlignment="1">
      <alignment horizontal="center" vertical="center" wrapText="1"/>
    </xf>
    <xf numFmtId="0" fontId="22" fillId="0" borderId="21" xfId="2" applyFont="1" applyBorder="1" applyAlignment="1">
      <alignment horizontal="center" vertical="center" wrapText="1"/>
    </xf>
    <xf numFmtId="165" fontId="22" fillId="0" borderId="21" xfId="2" applyNumberFormat="1" applyFont="1" applyBorder="1" applyAlignment="1">
      <alignment horizontal="center" vertical="center" wrapText="1"/>
    </xf>
    <xf numFmtId="0" fontId="22" fillId="0" borderId="21" xfId="2" applyFont="1" applyBorder="1" applyAlignment="1">
      <alignment horizontal="center" vertical="center"/>
    </xf>
    <xf numFmtId="166" fontId="22" fillId="0" borderId="21" xfId="2" applyNumberFormat="1" applyFont="1" applyBorder="1" applyAlignment="1">
      <alignment horizontal="center" vertical="center"/>
    </xf>
    <xf numFmtId="165" fontId="22" fillId="0" borderId="21" xfId="2" applyNumberFormat="1" applyFont="1" applyBorder="1" applyAlignment="1">
      <alignment horizontal="center" vertical="center"/>
    </xf>
    <xf numFmtId="166" fontId="22" fillId="3" borderId="21" xfId="2" applyNumberFormat="1" applyFont="1" applyFill="1" applyBorder="1" applyAlignment="1">
      <alignment horizontal="center" vertical="center" wrapText="1"/>
    </xf>
    <xf numFmtId="165" fontId="22" fillId="3" borderId="21" xfId="2" applyNumberFormat="1" applyFont="1" applyFill="1" applyBorder="1" applyAlignment="1">
      <alignment horizontal="center" vertical="center" wrapText="1"/>
    </xf>
    <xf numFmtId="166" fontId="22" fillId="0" borderId="21" xfId="2" applyNumberFormat="1" applyFont="1" applyBorder="1" applyAlignment="1">
      <alignment horizontal="center" vertical="center" wrapText="1"/>
    </xf>
    <xf numFmtId="167" fontId="25" fillId="0" borderId="21" xfId="2" applyNumberFormat="1" applyFont="1" applyBorder="1" applyAlignment="1">
      <alignment horizontal="center" vertical="center" wrapText="1"/>
    </xf>
    <xf numFmtId="0" fontId="22" fillId="0" borderId="17" xfId="2" applyFont="1"/>
    <xf numFmtId="0" fontId="25" fillId="0" borderId="17" xfId="2" applyFont="1" applyAlignment="1">
      <alignment vertical="center"/>
    </xf>
    <xf numFmtId="0" fontId="22" fillId="6" borderId="24" xfId="2" applyFont="1" applyFill="1" applyBorder="1" applyAlignment="1">
      <alignment horizontal="justify" vertical="center" wrapText="1"/>
    </xf>
    <xf numFmtId="0" fontId="22" fillId="6" borderId="22" xfId="2" applyFont="1" applyFill="1" applyBorder="1" applyAlignment="1">
      <alignment horizontal="justify" vertical="center" wrapText="1"/>
    </xf>
    <xf numFmtId="0" fontId="22" fillId="6" borderId="24" xfId="2" applyFont="1" applyFill="1" applyBorder="1" applyAlignment="1">
      <alignment vertical="center"/>
    </xf>
    <xf numFmtId="0" fontId="32" fillId="11" borderId="21" xfId="2" applyFont="1" applyFill="1" applyBorder="1" applyAlignment="1">
      <alignment horizontal="center" vertical="center" wrapText="1"/>
    </xf>
    <xf numFmtId="0" fontId="35" fillId="0" borderId="21" xfId="2" applyFont="1" applyBorder="1" applyAlignment="1">
      <alignment horizontal="center"/>
    </xf>
    <xf numFmtId="0" fontId="36" fillId="11" borderId="21" xfId="2" applyFont="1" applyFill="1" applyBorder="1" applyAlignment="1">
      <alignment horizontal="center" vertical="center" wrapText="1"/>
    </xf>
    <xf numFmtId="0" fontId="37" fillId="10" borderId="23" xfId="2" applyFont="1" applyFill="1" applyBorder="1" applyAlignment="1">
      <alignment horizontal="center" vertical="center" wrapText="1"/>
    </xf>
    <xf numFmtId="0" fontId="37" fillId="10" borderId="18" xfId="2" applyFont="1" applyFill="1" applyBorder="1" applyAlignment="1">
      <alignment horizontal="center" vertical="center" wrapText="1"/>
    </xf>
    <xf numFmtId="0" fontId="33" fillId="0" borderId="17" xfId="2" applyFont="1" applyAlignment="1">
      <alignment horizontal="center"/>
    </xf>
    <xf numFmtId="0" fontId="22" fillId="0" borderId="21" xfId="2" applyFont="1" applyBorder="1" applyAlignment="1">
      <alignment horizontal="left" vertical="center" wrapText="1"/>
    </xf>
    <xf numFmtId="0" fontId="22" fillId="3" borderId="21" xfId="2" applyFont="1" applyFill="1" applyBorder="1" applyAlignment="1">
      <alignment horizontal="justify" vertical="center" wrapText="1"/>
    </xf>
    <xf numFmtId="0" fontId="22" fillId="3" borderId="21" xfId="2" applyFont="1" applyFill="1" applyBorder="1" applyAlignment="1">
      <alignment horizontal="justify" vertical="center"/>
    </xf>
    <xf numFmtId="0" fontId="25" fillId="0" borderId="17" xfId="2" applyFont="1" applyAlignment="1">
      <alignment horizontal="center" vertical="center" wrapText="1"/>
    </xf>
    <xf numFmtId="0" fontId="32" fillId="0" borderId="21" xfId="2" applyFont="1" applyBorder="1" applyAlignment="1">
      <alignment horizontal="center" vertical="center" wrapText="1"/>
    </xf>
    <xf numFmtId="0" fontId="33" fillId="3" borderId="21" xfId="2" applyFont="1" applyFill="1" applyBorder="1" applyAlignment="1">
      <alignment horizontal="center" vertical="center"/>
    </xf>
    <xf numFmtId="0" fontId="22" fillId="6" borderId="26" xfId="2" applyFont="1" applyFill="1" applyBorder="1" applyAlignment="1">
      <alignment horizontal="justify" vertical="center" wrapText="1"/>
    </xf>
    <xf numFmtId="0" fontId="37" fillId="10" borderId="27" xfId="2" applyFont="1" applyFill="1" applyBorder="1" applyAlignment="1">
      <alignment horizontal="center" vertical="center" wrapText="1"/>
    </xf>
    <xf numFmtId="0" fontId="22" fillId="6" borderId="28" xfId="2" applyFont="1" applyFill="1" applyBorder="1" applyAlignment="1">
      <alignment horizontal="justify" vertical="center" wrapText="1"/>
    </xf>
    <xf numFmtId="0" fontId="22" fillId="6" borderId="29" xfId="2" applyFont="1" applyFill="1" applyBorder="1" applyAlignment="1">
      <alignment horizontal="justify" vertical="center" wrapText="1"/>
    </xf>
    <xf numFmtId="0" fontId="22" fillId="6" borderId="30" xfId="2" applyFont="1" applyFill="1" applyBorder="1" applyAlignment="1">
      <alignment horizontal="justify" vertical="center" wrapText="1"/>
    </xf>
    <xf numFmtId="0" fontId="22" fillId="6" borderId="31" xfId="2" applyFont="1" applyFill="1" applyBorder="1" applyAlignment="1">
      <alignment horizontal="justify" vertical="center" wrapText="1"/>
    </xf>
    <xf numFmtId="0" fontId="7" fillId="0" borderId="19"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10" xfId="0" applyFont="1" applyBorder="1" applyAlignment="1">
      <alignment horizontal="justify" vertical="center" wrapText="1"/>
    </xf>
  </cellXfs>
  <cellStyles count="4">
    <cellStyle name="Hipervínculo" xfId="3" builtinId="8"/>
    <cellStyle name="Millares [0]" xfId="1" builtinId="6"/>
    <cellStyle name="Normal" xfId="0" builtinId="0"/>
    <cellStyle name="Normal 2" xfId="2" xr:uid="{2ED8B9D2-8B46-45E3-A00A-690ED4E93CC8}"/>
  </cellStyles>
  <dxfs count="8">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99CC00"/>
          <bgColor rgb="FF99CC00"/>
        </patternFill>
      </fill>
    </dxf>
    <dxf>
      <fill>
        <patternFill patternType="solid">
          <fgColor rgb="FF99CC00"/>
          <bgColor rgb="FF99CC00"/>
        </patternFill>
      </fill>
    </dxf>
    <dxf>
      <fill>
        <patternFill patternType="solid">
          <fgColor rgb="FFFFFF00"/>
          <bgColor rgb="FFFFFF00"/>
        </patternFill>
      </fill>
    </dxf>
    <dxf>
      <fill>
        <patternFill patternType="solid">
          <fgColor theme="6"/>
          <bgColor theme="6"/>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771525</xdr:colOff>
      <xdr:row>1</xdr:row>
      <xdr:rowOff>57150</xdr:rowOff>
    </xdr:from>
    <xdr:ext cx="542925"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40</xdr:row>
      <xdr:rowOff>0</xdr:rowOff>
    </xdr:from>
    <xdr:ext cx="0" cy="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1552575</xdr:colOff>
      <xdr:row>40</xdr:row>
      <xdr:rowOff>0</xdr:rowOff>
    </xdr:from>
    <xdr:ext cx="0" cy="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876300</xdr:colOff>
      <xdr:row>8</xdr:row>
      <xdr:rowOff>47625</xdr:rowOff>
    </xdr:from>
    <xdr:ext cx="0" cy="11430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7</xdr:row>
      <xdr:rowOff>400050</xdr:rowOff>
    </xdr:from>
    <xdr:ext cx="0" cy="0"/>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1552575</xdr:colOff>
      <xdr:row>7</xdr:row>
      <xdr:rowOff>400050</xdr:rowOff>
    </xdr:from>
    <xdr:ext cx="0" cy="0"/>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0</xdr:colOff>
      <xdr:row>0</xdr:row>
      <xdr:rowOff>0</xdr:rowOff>
    </xdr:from>
    <xdr:to>
      <xdr:col>0</xdr:col>
      <xdr:colOff>0</xdr:colOff>
      <xdr:row>0</xdr:row>
      <xdr:rowOff>0</xdr:rowOff>
    </xdr:to>
    <xdr:pic>
      <xdr:nvPicPr>
        <xdr:cNvPr id="1025" name="image2.png">
          <a:extLst>
            <a:ext uri="{FF2B5EF4-FFF2-40B4-BE49-F238E27FC236}">
              <a16:creationId xmlns:a16="http://schemas.microsoft.com/office/drawing/2014/main" id="{F4E14EA4-6C86-439B-B6B9-E5E681271905}"/>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000"/>
  <sheetViews>
    <sheetView showGridLines="0" tabSelected="1" zoomScaleNormal="100" zoomScaleSheetLayoutView="50" workbookViewId="0">
      <pane xSplit="1" topLeftCell="B1" activePane="topRight" state="frozen"/>
      <selection pane="topRight" activeCell="E54" sqref="E54"/>
    </sheetView>
  </sheetViews>
  <sheetFormatPr baseColWidth="10" defaultColWidth="14.42578125" defaultRowHeight="15" customHeight="1" x14ac:dyDescent="0.25"/>
  <cols>
    <col min="1" max="1" width="0.85546875" customWidth="1"/>
    <col min="2" max="2" width="22.85546875" customWidth="1"/>
    <col min="3" max="3" width="40.85546875" style="33" customWidth="1"/>
    <col min="4" max="4" width="48" style="33" customWidth="1"/>
    <col min="5" max="5" width="27.85546875" style="33" customWidth="1"/>
    <col min="6" max="6" width="33.85546875" style="24" customWidth="1"/>
    <col min="7" max="7" width="50.42578125" hidden="1" customWidth="1"/>
    <col min="8" max="8" width="50.42578125" customWidth="1"/>
    <col min="9" max="9" width="91.7109375" customWidth="1"/>
    <col min="10" max="10" width="16.140625" customWidth="1"/>
    <col min="11" max="11" width="13.42578125" customWidth="1"/>
    <col min="12" max="12" width="20.140625" customWidth="1"/>
    <col min="13" max="13" width="10" customWidth="1"/>
    <col min="14" max="14" width="22.140625" customWidth="1"/>
    <col min="15" max="26" width="8.85546875" customWidth="1"/>
    <col min="27" max="28" width="12" customWidth="1"/>
  </cols>
  <sheetData>
    <row r="1" spans="1:28" ht="8.25" customHeight="1" x14ac:dyDescent="0.25">
      <c r="A1" s="1"/>
      <c r="B1" s="2"/>
      <c r="C1" s="32"/>
      <c r="D1" s="32"/>
      <c r="E1" s="32"/>
      <c r="F1" s="23"/>
      <c r="G1" s="1"/>
      <c r="H1" s="1"/>
      <c r="I1" s="1"/>
      <c r="J1" s="1"/>
      <c r="K1" s="1"/>
      <c r="L1" s="1"/>
      <c r="M1" s="1"/>
      <c r="N1" s="1"/>
      <c r="O1" s="1"/>
      <c r="P1" s="1"/>
      <c r="Q1" s="1"/>
      <c r="R1" s="1"/>
      <c r="S1" s="1"/>
      <c r="T1" s="1"/>
      <c r="U1" s="1"/>
      <c r="V1" s="1"/>
      <c r="W1" s="1"/>
      <c r="X1" s="1"/>
      <c r="Y1" s="1"/>
      <c r="Z1" s="1"/>
      <c r="AA1" s="3"/>
      <c r="AB1" s="3"/>
    </row>
    <row r="2" spans="1:28" ht="54.75" customHeight="1" x14ac:dyDescent="0.25">
      <c r="A2" s="1"/>
      <c r="B2" s="81" t="s">
        <v>0</v>
      </c>
      <c r="C2" s="82"/>
      <c r="D2" s="82"/>
      <c r="E2" s="82"/>
      <c r="F2" s="82"/>
      <c r="G2" s="82"/>
      <c r="H2" s="82"/>
      <c r="I2" s="83"/>
      <c r="J2" s="1"/>
      <c r="K2" s="1"/>
      <c r="L2" s="1"/>
      <c r="M2" s="1"/>
      <c r="N2" s="1"/>
      <c r="O2" s="1"/>
      <c r="P2" s="1"/>
      <c r="Q2" s="1"/>
      <c r="R2" s="1"/>
      <c r="S2" s="1"/>
      <c r="T2" s="1"/>
      <c r="U2" s="1"/>
      <c r="V2" s="1"/>
      <c r="W2" s="1"/>
      <c r="X2" s="1"/>
      <c r="Y2" s="1"/>
      <c r="Z2" s="1"/>
      <c r="AA2" s="3"/>
      <c r="AB2" s="3"/>
    </row>
    <row r="3" spans="1:28" ht="12.75" customHeight="1" x14ac:dyDescent="0.25">
      <c r="A3" s="1"/>
      <c r="B3" s="71"/>
      <c r="C3" s="64"/>
      <c r="D3" s="64"/>
      <c r="E3" s="64"/>
      <c r="F3" s="64"/>
      <c r="G3" s="64"/>
      <c r="H3" s="64"/>
      <c r="I3" s="65"/>
      <c r="J3" s="1"/>
      <c r="K3" s="1"/>
      <c r="L3" s="1"/>
      <c r="M3" s="1"/>
      <c r="N3" s="4"/>
      <c r="O3" s="1"/>
      <c r="P3" s="1"/>
      <c r="Q3" s="1"/>
      <c r="R3" s="1"/>
      <c r="S3" s="1"/>
      <c r="T3" s="1"/>
      <c r="U3" s="1"/>
      <c r="V3" s="1"/>
      <c r="W3" s="1"/>
      <c r="X3" s="1"/>
      <c r="Y3" s="1"/>
      <c r="Z3" s="1"/>
      <c r="AA3" s="3"/>
      <c r="AB3" s="3"/>
    </row>
    <row r="4" spans="1:28" ht="17.25" customHeight="1" x14ac:dyDescent="0.25">
      <c r="A4" s="1"/>
      <c r="B4" s="84" t="s">
        <v>101</v>
      </c>
      <c r="C4" s="64"/>
      <c r="D4" s="64"/>
      <c r="E4" s="64"/>
      <c r="F4" s="64"/>
      <c r="G4" s="64"/>
      <c r="H4" s="64"/>
      <c r="I4" s="65"/>
      <c r="J4" s="1"/>
      <c r="K4" s="1"/>
      <c r="L4" s="1"/>
      <c r="M4" s="1"/>
      <c r="N4" s="4"/>
      <c r="O4" s="1"/>
      <c r="P4" s="1"/>
      <c r="Q4" s="1"/>
      <c r="R4" s="1"/>
      <c r="S4" s="1"/>
      <c r="T4" s="1"/>
      <c r="U4" s="1"/>
      <c r="V4" s="1"/>
      <c r="W4" s="1"/>
      <c r="X4" s="1"/>
      <c r="Y4" s="1"/>
      <c r="Z4" s="1"/>
      <c r="AA4" s="3"/>
      <c r="AB4" s="3"/>
    </row>
    <row r="5" spans="1:28" ht="12.75" customHeight="1" x14ac:dyDescent="0.25">
      <c r="A5" s="1"/>
      <c r="B5" s="71"/>
      <c r="C5" s="64"/>
      <c r="D5" s="64"/>
      <c r="E5" s="64"/>
      <c r="F5" s="64"/>
      <c r="G5" s="64"/>
      <c r="H5" s="64"/>
      <c r="I5" s="65"/>
      <c r="J5" s="1"/>
      <c r="K5" s="1"/>
      <c r="L5" s="1"/>
      <c r="M5" s="1"/>
      <c r="N5" s="1"/>
      <c r="O5" s="1"/>
      <c r="P5" s="1"/>
      <c r="Q5" s="1"/>
      <c r="R5" s="1"/>
      <c r="S5" s="1"/>
      <c r="T5" s="1"/>
      <c r="U5" s="1"/>
      <c r="V5" s="1"/>
      <c r="W5" s="1"/>
      <c r="X5" s="1"/>
      <c r="Y5" s="1"/>
      <c r="Z5" s="1"/>
      <c r="AA5" s="3"/>
      <c r="AB5" s="3"/>
    </row>
    <row r="6" spans="1:28" s="31" customFormat="1" ht="18" customHeight="1" x14ac:dyDescent="0.25">
      <c r="A6" s="30"/>
      <c r="B6" s="5" t="s">
        <v>1</v>
      </c>
      <c r="C6" s="5" t="s">
        <v>2</v>
      </c>
      <c r="D6" s="5" t="s">
        <v>3</v>
      </c>
      <c r="E6" s="5" t="s">
        <v>4</v>
      </c>
      <c r="F6" s="5" t="s">
        <v>20</v>
      </c>
      <c r="G6" s="5" t="s">
        <v>5</v>
      </c>
      <c r="H6" s="5" t="s">
        <v>6</v>
      </c>
      <c r="I6" s="50" t="s">
        <v>7</v>
      </c>
      <c r="J6" s="30"/>
      <c r="K6" s="30"/>
      <c r="L6" s="30"/>
      <c r="M6" s="30"/>
      <c r="N6" s="30"/>
      <c r="O6" s="30"/>
      <c r="P6" s="30"/>
      <c r="Q6" s="30"/>
      <c r="R6" s="30"/>
      <c r="S6" s="30"/>
      <c r="T6" s="30"/>
      <c r="U6" s="30"/>
      <c r="V6" s="30"/>
      <c r="W6" s="30"/>
      <c r="X6" s="30"/>
      <c r="Y6" s="30"/>
      <c r="Z6" s="30"/>
      <c r="AA6" s="30"/>
      <c r="AB6" s="30"/>
    </row>
    <row r="7" spans="1:28" ht="189" customHeight="1" x14ac:dyDescent="0.25">
      <c r="A7" s="1"/>
      <c r="B7" s="78" t="s">
        <v>8</v>
      </c>
      <c r="C7" s="22" t="s">
        <v>9</v>
      </c>
      <c r="D7" s="22" t="s">
        <v>10</v>
      </c>
      <c r="E7" s="22" t="s">
        <v>11</v>
      </c>
      <c r="F7" s="22" t="s">
        <v>12</v>
      </c>
      <c r="G7" s="22" t="s">
        <v>83</v>
      </c>
      <c r="H7" s="55" t="s">
        <v>360</v>
      </c>
      <c r="I7" s="146" t="s">
        <v>386</v>
      </c>
      <c r="J7" s="1"/>
      <c r="K7" s="1"/>
      <c r="L7" s="1"/>
      <c r="M7" s="1"/>
      <c r="N7" s="1"/>
      <c r="O7" s="1"/>
      <c r="P7" s="1"/>
      <c r="Q7" s="1"/>
      <c r="R7" s="1"/>
      <c r="S7" s="1"/>
      <c r="T7" s="1"/>
      <c r="U7" s="1"/>
      <c r="V7" s="1"/>
      <c r="W7" s="1"/>
      <c r="X7" s="1"/>
      <c r="Y7" s="1"/>
      <c r="Z7" s="1"/>
      <c r="AA7" s="3"/>
      <c r="AB7" s="3"/>
    </row>
    <row r="8" spans="1:28" ht="127.5" customHeight="1" x14ac:dyDescent="0.25">
      <c r="A8" s="1"/>
      <c r="B8" s="62"/>
      <c r="C8" s="22" t="s">
        <v>13</v>
      </c>
      <c r="D8" s="22" t="s">
        <v>14</v>
      </c>
      <c r="E8" s="22" t="s">
        <v>15</v>
      </c>
      <c r="F8" s="22" t="s">
        <v>16</v>
      </c>
      <c r="G8" s="22" t="s">
        <v>84</v>
      </c>
      <c r="H8" s="55" t="s">
        <v>361</v>
      </c>
      <c r="I8" s="146" t="s">
        <v>387</v>
      </c>
      <c r="J8" s="1"/>
      <c r="K8" s="1"/>
      <c r="L8" s="1"/>
      <c r="M8" s="1"/>
      <c r="N8" s="1"/>
      <c r="O8" s="1"/>
      <c r="P8" s="1"/>
      <c r="Q8" s="1"/>
      <c r="R8" s="1"/>
      <c r="S8" s="1"/>
      <c r="T8" s="1"/>
      <c r="U8" s="1"/>
      <c r="V8" s="1"/>
      <c r="W8" s="1"/>
      <c r="X8" s="1"/>
      <c r="Y8" s="1"/>
      <c r="Z8" s="1"/>
      <c r="AA8" s="3"/>
      <c r="AB8" s="3"/>
    </row>
    <row r="9" spans="1:28" ht="31.5" customHeight="1" x14ac:dyDescent="0.25">
      <c r="A9" s="1"/>
      <c r="B9" s="6" t="s">
        <v>17</v>
      </c>
      <c r="C9" s="85" t="s">
        <v>18</v>
      </c>
      <c r="D9" s="85"/>
      <c r="E9" s="85"/>
      <c r="F9" s="85"/>
      <c r="G9" s="85"/>
      <c r="H9" s="85"/>
      <c r="I9" s="85"/>
      <c r="J9" s="1"/>
      <c r="K9" s="1"/>
      <c r="L9" s="1"/>
      <c r="M9" s="1"/>
      <c r="N9" s="1"/>
      <c r="O9" s="1"/>
      <c r="P9" s="1"/>
      <c r="Q9" s="1"/>
      <c r="R9" s="1"/>
      <c r="S9" s="1"/>
      <c r="T9" s="1"/>
      <c r="U9" s="1"/>
      <c r="V9" s="1"/>
      <c r="W9" s="1"/>
      <c r="X9" s="1"/>
      <c r="Y9" s="1"/>
      <c r="Z9" s="1"/>
      <c r="AA9" s="3"/>
      <c r="AB9" s="3"/>
    </row>
    <row r="10" spans="1:28" ht="12.75" customHeight="1" x14ac:dyDescent="0.25">
      <c r="A10" s="1"/>
      <c r="B10" s="71"/>
      <c r="C10" s="64"/>
      <c r="D10" s="64"/>
      <c r="E10" s="64"/>
      <c r="F10" s="64"/>
      <c r="G10" s="64"/>
      <c r="H10" s="64"/>
      <c r="I10" s="65"/>
      <c r="J10" s="1"/>
      <c r="K10" s="1"/>
      <c r="L10" s="1"/>
      <c r="M10" s="1"/>
      <c r="N10" s="1"/>
      <c r="O10" s="1"/>
      <c r="P10" s="1"/>
      <c r="Q10" s="1"/>
      <c r="R10" s="1"/>
      <c r="S10" s="1"/>
      <c r="T10" s="1"/>
      <c r="U10" s="1"/>
      <c r="V10" s="1"/>
      <c r="W10" s="1"/>
      <c r="X10" s="1"/>
      <c r="Y10" s="1"/>
      <c r="Z10" s="1"/>
      <c r="AA10" s="3"/>
      <c r="AB10" s="3"/>
    </row>
    <row r="11" spans="1:28" ht="18" customHeight="1" x14ac:dyDescent="0.25">
      <c r="A11" s="1"/>
      <c r="B11" s="63" t="s">
        <v>19</v>
      </c>
      <c r="C11" s="64"/>
      <c r="D11" s="64"/>
      <c r="E11" s="64"/>
      <c r="F11" s="64"/>
      <c r="G11" s="64"/>
      <c r="H11" s="64"/>
      <c r="I11" s="65"/>
      <c r="J11" s="1"/>
      <c r="K11" s="1"/>
      <c r="L11" s="1"/>
      <c r="M11" s="1"/>
      <c r="N11" s="1"/>
      <c r="O11" s="1"/>
      <c r="P11" s="1"/>
      <c r="Q11" s="1"/>
      <c r="R11" s="1"/>
      <c r="S11" s="1"/>
      <c r="T11" s="1"/>
      <c r="U11" s="1"/>
      <c r="V11" s="1"/>
      <c r="W11" s="1"/>
      <c r="X11" s="1"/>
      <c r="Y11" s="1"/>
      <c r="Z11" s="1"/>
      <c r="AA11" s="3"/>
      <c r="AB11" s="3"/>
    </row>
    <row r="12" spans="1:28" ht="13.5" customHeight="1" x14ac:dyDescent="0.25">
      <c r="A12" s="1"/>
      <c r="B12" s="7"/>
      <c r="G12" s="8"/>
      <c r="H12" s="8"/>
      <c r="I12" s="8"/>
      <c r="J12" s="1"/>
      <c r="K12" s="1"/>
      <c r="L12" s="1"/>
      <c r="M12" s="1"/>
      <c r="N12" s="1"/>
      <c r="O12" s="1"/>
      <c r="P12" s="1"/>
      <c r="Q12" s="1"/>
      <c r="R12" s="1"/>
      <c r="S12" s="1"/>
      <c r="T12" s="1"/>
      <c r="U12" s="1"/>
      <c r="V12" s="1"/>
      <c r="W12" s="1"/>
      <c r="X12" s="1"/>
      <c r="Y12" s="1"/>
      <c r="Z12" s="1"/>
      <c r="AA12" s="3"/>
      <c r="AB12" s="3"/>
    </row>
    <row r="13" spans="1:28" s="10" customFormat="1" ht="18" customHeight="1" x14ac:dyDescent="0.25">
      <c r="A13" s="2"/>
      <c r="B13" s="5" t="s">
        <v>1</v>
      </c>
      <c r="C13" s="5" t="s">
        <v>2</v>
      </c>
      <c r="D13" s="5" t="s">
        <v>3</v>
      </c>
      <c r="E13" s="5" t="s">
        <v>4</v>
      </c>
      <c r="F13" s="5" t="s">
        <v>20</v>
      </c>
      <c r="G13" s="5" t="s">
        <v>5</v>
      </c>
      <c r="H13" s="5" t="s">
        <v>6</v>
      </c>
      <c r="I13" s="5" t="s">
        <v>21</v>
      </c>
      <c r="J13" s="2"/>
      <c r="K13" s="2"/>
      <c r="L13" s="2"/>
      <c r="M13" s="2"/>
      <c r="N13" s="2"/>
      <c r="O13" s="2"/>
      <c r="P13" s="2"/>
      <c r="Q13" s="2"/>
      <c r="R13" s="2"/>
      <c r="S13" s="2"/>
      <c r="T13" s="2"/>
      <c r="U13" s="2"/>
      <c r="V13" s="2"/>
      <c r="W13" s="2"/>
      <c r="X13" s="2"/>
      <c r="Y13" s="2"/>
      <c r="Z13" s="2"/>
      <c r="AA13" s="37"/>
      <c r="AB13" s="37"/>
    </row>
    <row r="14" spans="1:28" ht="111" customHeight="1" x14ac:dyDescent="0.25">
      <c r="A14" s="1"/>
      <c r="B14" s="78" t="s">
        <v>22</v>
      </c>
      <c r="C14" s="19" t="s">
        <v>23</v>
      </c>
      <c r="D14" s="73" t="s">
        <v>24</v>
      </c>
      <c r="E14" s="73" t="s">
        <v>25</v>
      </c>
      <c r="F14" s="80" t="s">
        <v>85</v>
      </c>
      <c r="G14" s="73" t="s">
        <v>92</v>
      </c>
      <c r="H14" s="73" t="s">
        <v>362</v>
      </c>
      <c r="I14" s="147" t="s">
        <v>383</v>
      </c>
      <c r="J14" s="1"/>
      <c r="K14" s="1"/>
      <c r="L14" s="1"/>
      <c r="M14" s="1"/>
      <c r="N14" s="1"/>
      <c r="O14" s="1"/>
      <c r="P14" s="1"/>
      <c r="Q14" s="1"/>
      <c r="R14" s="1"/>
      <c r="S14" s="1"/>
      <c r="T14" s="1"/>
      <c r="U14" s="1"/>
      <c r="V14" s="1"/>
      <c r="W14" s="1"/>
      <c r="X14" s="1"/>
      <c r="Y14" s="1"/>
      <c r="Z14" s="1"/>
      <c r="AA14" s="3"/>
      <c r="AB14" s="3"/>
    </row>
    <row r="15" spans="1:28" ht="121.5" customHeight="1" x14ac:dyDescent="0.25">
      <c r="A15" s="1"/>
      <c r="B15" s="79"/>
      <c r="C15" s="19" t="s">
        <v>26</v>
      </c>
      <c r="D15" s="74"/>
      <c r="E15" s="74"/>
      <c r="F15" s="74"/>
      <c r="G15" s="74"/>
      <c r="H15" s="74"/>
      <c r="I15" s="148"/>
      <c r="J15" s="1"/>
      <c r="K15" s="1"/>
      <c r="L15" s="1"/>
      <c r="M15" s="1"/>
      <c r="N15" s="1"/>
      <c r="O15" s="1"/>
      <c r="P15" s="1"/>
      <c r="Q15" s="1"/>
      <c r="R15" s="1"/>
      <c r="S15" s="1"/>
      <c r="T15" s="1"/>
      <c r="U15" s="1"/>
      <c r="V15" s="1"/>
      <c r="W15" s="1"/>
      <c r="X15" s="1"/>
      <c r="Y15" s="1"/>
      <c r="Z15" s="1"/>
      <c r="AA15" s="3"/>
      <c r="AB15" s="3"/>
    </row>
    <row r="16" spans="1:28" ht="115.5" customHeight="1" x14ac:dyDescent="0.25">
      <c r="A16" s="1"/>
      <c r="B16" s="62"/>
      <c r="C16" s="19" t="s">
        <v>27</v>
      </c>
      <c r="D16" s="75"/>
      <c r="E16" s="75"/>
      <c r="F16" s="75"/>
      <c r="G16" s="75"/>
      <c r="H16" s="75"/>
      <c r="I16" s="149"/>
      <c r="J16" s="1"/>
      <c r="K16" s="1"/>
      <c r="L16" s="1"/>
      <c r="M16" s="1"/>
      <c r="N16" s="1"/>
      <c r="O16" s="1"/>
      <c r="P16" s="1"/>
      <c r="Q16" s="1"/>
      <c r="R16" s="1"/>
      <c r="S16" s="1"/>
      <c r="T16" s="1"/>
      <c r="U16" s="1"/>
      <c r="V16" s="1"/>
      <c r="W16" s="1"/>
      <c r="X16" s="1"/>
      <c r="Y16" s="1"/>
      <c r="Z16" s="1"/>
      <c r="AA16" s="3"/>
      <c r="AB16" s="3"/>
    </row>
    <row r="17" spans="1:28" ht="18" customHeight="1" x14ac:dyDescent="0.25">
      <c r="A17" s="1"/>
      <c r="B17" s="10"/>
      <c r="G17" s="10"/>
      <c r="H17" s="10"/>
      <c r="I17" s="10"/>
      <c r="J17" s="1"/>
      <c r="K17" s="1"/>
      <c r="L17" s="1"/>
      <c r="M17" s="1"/>
      <c r="N17" s="1"/>
      <c r="O17" s="1"/>
      <c r="P17" s="1"/>
      <c r="Q17" s="1"/>
      <c r="R17" s="1"/>
      <c r="S17" s="1"/>
      <c r="T17" s="1"/>
      <c r="U17" s="1"/>
      <c r="V17" s="1"/>
      <c r="W17" s="1"/>
      <c r="X17" s="1"/>
      <c r="Y17" s="1"/>
      <c r="Z17" s="1"/>
      <c r="AA17" s="3"/>
      <c r="AB17" s="3"/>
    </row>
    <row r="18" spans="1:28" ht="12.75" customHeight="1" x14ac:dyDescent="0.25">
      <c r="A18" s="1"/>
      <c r="B18" s="71"/>
      <c r="C18" s="64"/>
      <c r="D18" s="64"/>
      <c r="E18" s="64"/>
      <c r="F18" s="64"/>
      <c r="G18" s="64"/>
      <c r="H18" s="64"/>
      <c r="I18" s="65"/>
      <c r="J18" s="1"/>
      <c r="K18" s="1"/>
      <c r="L18" s="1"/>
      <c r="M18" s="1"/>
      <c r="N18" s="1"/>
      <c r="O18" s="1"/>
      <c r="P18" s="1"/>
      <c r="Q18" s="1"/>
      <c r="R18" s="1"/>
      <c r="S18" s="1"/>
      <c r="T18" s="1"/>
      <c r="U18" s="1"/>
      <c r="V18" s="1"/>
      <c r="W18" s="1"/>
      <c r="X18" s="1"/>
      <c r="Y18" s="1"/>
      <c r="Z18" s="1"/>
      <c r="AA18" s="3"/>
      <c r="AB18" s="3"/>
    </row>
    <row r="19" spans="1:28" ht="15" customHeight="1" x14ac:dyDescent="0.25">
      <c r="A19" s="1"/>
      <c r="B19" s="63" t="s">
        <v>28</v>
      </c>
      <c r="C19" s="64"/>
      <c r="D19" s="64"/>
      <c r="E19" s="64"/>
      <c r="F19" s="64"/>
      <c r="G19" s="64"/>
      <c r="H19" s="64"/>
      <c r="I19" s="65"/>
      <c r="J19" s="1"/>
      <c r="K19" s="1"/>
      <c r="L19" s="1"/>
      <c r="M19" s="1"/>
      <c r="N19" s="1"/>
      <c r="O19" s="1"/>
      <c r="P19" s="1"/>
      <c r="Q19" s="1"/>
      <c r="R19" s="1"/>
      <c r="S19" s="1"/>
      <c r="T19" s="1"/>
      <c r="U19" s="1"/>
      <c r="V19" s="1"/>
      <c r="W19" s="1"/>
      <c r="X19" s="1"/>
      <c r="Y19" s="1"/>
      <c r="Z19" s="1"/>
      <c r="AA19" s="3"/>
      <c r="AB19" s="3"/>
    </row>
    <row r="20" spans="1:28" ht="15" customHeight="1" x14ac:dyDescent="0.25">
      <c r="A20" s="1"/>
      <c r="B20" s="11"/>
      <c r="C20" s="34"/>
      <c r="D20" s="34"/>
      <c r="E20" s="34"/>
      <c r="F20" s="25"/>
      <c r="G20" s="12"/>
      <c r="H20" s="12"/>
      <c r="I20" s="12"/>
      <c r="J20" s="1"/>
      <c r="K20" s="1"/>
      <c r="L20" s="1"/>
      <c r="M20" s="1"/>
      <c r="N20" s="1"/>
      <c r="O20" s="1"/>
      <c r="P20" s="1"/>
      <c r="Q20" s="1"/>
      <c r="R20" s="1"/>
      <c r="S20" s="1"/>
      <c r="T20" s="1"/>
      <c r="U20" s="1"/>
      <c r="V20" s="1"/>
      <c r="W20" s="1"/>
      <c r="X20" s="1"/>
      <c r="Y20" s="1"/>
      <c r="Z20" s="1"/>
      <c r="AA20" s="3"/>
      <c r="AB20" s="3"/>
    </row>
    <row r="21" spans="1:28" ht="114" customHeight="1" x14ac:dyDescent="0.25">
      <c r="A21" s="1"/>
      <c r="B21" s="13" t="s">
        <v>29</v>
      </c>
      <c r="C21" s="68" t="s">
        <v>86</v>
      </c>
      <c r="D21" s="69"/>
      <c r="E21" s="69"/>
      <c r="F21" s="69"/>
      <c r="G21" s="69"/>
      <c r="H21" s="69"/>
      <c r="I21" s="70"/>
      <c r="J21" s="1"/>
      <c r="K21" s="1"/>
      <c r="L21" s="1"/>
      <c r="M21" s="1"/>
      <c r="N21" s="1"/>
      <c r="O21" s="1"/>
      <c r="P21" s="1"/>
      <c r="Q21" s="1"/>
      <c r="R21" s="1"/>
      <c r="S21" s="1"/>
      <c r="T21" s="1"/>
      <c r="U21" s="1"/>
      <c r="V21" s="1"/>
      <c r="W21" s="1"/>
      <c r="X21" s="1"/>
      <c r="Y21" s="1"/>
      <c r="Z21" s="1"/>
      <c r="AA21" s="3"/>
      <c r="AB21" s="3"/>
    </row>
    <row r="22" spans="1:28" ht="13.5" customHeight="1" x14ac:dyDescent="0.25">
      <c r="A22" s="1"/>
      <c r="B22" s="71"/>
      <c r="C22" s="64"/>
      <c r="D22" s="64"/>
      <c r="E22" s="64"/>
      <c r="F22" s="64"/>
      <c r="G22" s="64"/>
      <c r="H22" s="64"/>
      <c r="I22" s="65"/>
      <c r="J22" s="1"/>
      <c r="K22" s="1"/>
      <c r="L22" s="1"/>
      <c r="M22" s="1"/>
      <c r="N22" s="1"/>
      <c r="O22" s="1"/>
      <c r="P22" s="1"/>
      <c r="Q22" s="1"/>
      <c r="R22" s="1"/>
      <c r="S22" s="1"/>
      <c r="T22" s="1"/>
      <c r="U22" s="1"/>
      <c r="V22" s="1"/>
      <c r="W22" s="1"/>
      <c r="X22" s="1"/>
      <c r="Y22" s="1"/>
      <c r="Z22" s="1"/>
      <c r="AA22" s="3"/>
      <c r="AB22" s="3"/>
    </row>
    <row r="23" spans="1:28" ht="15" customHeight="1" x14ac:dyDescent="0.25">
      <c r="A23" s="1"/>
      <c r="B23" s="63" t="s">
        <v>30</v>
      </c>
      <c r="C23" s="64"/>
      <c r="D23" s="64"/>
      <c r="E23" s="64"/>
      <c r="F23" s="64"/>
      <c r="G23" s="64"/>
      <c r="H23" s="64"/>
      <c r="I23" s="65"/>
      <c r="J23" s="1"/>
      <c r="K23" s="1"/>
      <c r="L23" s="1"/>
      <c r="M23" s="1"/>
      <c r="N23" s="1"/>
      <c r="O23" s="1"/>
      <c r="P23" s="1"/>
      <c r="Q23" s="1"/>
      <c r="R23" s="1"/>
      <c r="S23" s="1"/>
      <c r="T23" s="1"/>
      <c r="U23" s="1"/>
      <c r="V23" s="1"/>
      <c r="W23" s="1"/>
      <c r="X23" s="1"/>
      <c r="Y23" s="1"/>
      <c r="Z23" s="1"/>
      <c r="AA23" s="3"/>
      <c r="AB23" s="3"/>
    </row>
    <row r="24" spans="1:28" ht="15" customHeight="1" x14ac:dyDescent="0.25">
      <c r="A24" s="1"/>
      <c r="B24" s="71"/>
      <c r="C24" s="64"/>
      <c r="D24" s="64"/>
      <c r="E24" s="64"/>
      <c r="F24" s="64"/>
      <c r="G24" s="64"/>
      <c r="H24" s="64"/>
      <c r="I24" s="65"/>
      <c r="J24" s="1"/>
      <c r="K24" s="1"/>
      <c r="L24" s="1"/>
      <c r="M24" s="1"/>
      <c r="N24" s="1"/>
      <c r="O24" s="1"/>
      <c r="P24" s="1"/>
      <c r="Q24" s="1"/>
      <c r="R24" s="1"/>
      <c r="S24" s="1"/>
      <c r="T24" s="1"/>
      <c r="U24" s="1"/>
      <c r="V24" s="1"/>
      <c r="W24" s="1"/>
      <c r="X24" s="1"/>
      <c r="Y24" s="1"/>
      <c r="Z24" s="1"/>
      <c r="AA24" s="3"/>
      <c r="AB24" s="3"/>
    </row>
    <row r="25" spans="1:28" s="31" customFormat="1" ht="18" customHeight="1" x14ac:dyDescent="0.25">
      <c r="A25" s="30"/>
      <c r="B25" s="5" t="s">
        <v>1</v>
      </c>
      <c r="C25" s="5" t="s">
        <v>2</v>
      </c>
      <c r="D25" s="5" t="s">
        <v>3</v>
      </c>
      <c r="E25" s="5" t="s">
        <v>4</v>
      </c>
      <c r="F25" s="5" t="s">
        <v>20</v>
      </c>
      <c r="G25" s="5" t="s">
        <v>5</v>
      </c>
      <c r="H25" s="50" t="s">
        <v>6</v>
      </c>
      <c r="I25" s="5" t="s">
        <v>7</v>
      </c>
      <c r="J25" s="30"/>
      <c r="K25" s="30"/>
      <c r="L25" s="30"/>
      <c r="M25" s="30"/>
      <c r="N25" s="30"/>
      <c r="O25" s="30"/>
      <c r="P25" s="30"/>
      <c r="Q25" s="38"/>
      <c r="R25" s="38"/>
      <c r="S25" s="30"/>
      <c r="T25" s="30"/>
      <c r="U25" s="30"/>
      <c r="V25" s="30"/>
      <c r="W25" s="30"/>
      <c r="X25" s="30"/>
      <c r="Y25" s="30"/>
      <c r="Z25" s="30"/>
      <c r="AA25" s="30"/>
      <c r="AB25" s="30"/>
    </row>
    <row r="26" spans="1:28" ht="368.25" customHeight="1" x14ac:dyDescent="0.25">
      <c r="A26" s="1"/>
      <c r="B26" s="76" t="s">
        <v>31</v>
      </c>
      <c r="C26" s="19" t="s">
        <v>32</v>
      </c>
      <c r="D26" s="19" t="s">
        <v>33</v>
      </c>
      <c r="E26" s="19" t="s">
        <v>34</v>
      </c>
      <c r="F26" s="20" t="s">
        <v>87</v>
      </c>
      <c r="G26" s="49" t="s">
        <v>93</v>
      </c>
      <c r="H26" s="51" t="s">
        <v>365</v>
      </c>
      <c r="I26" s="51" t="s">
        <v>388</v>
      </c>
      <c r="J26" s="1"/>
      <c r="K26" s="1"/>
      <c r="L26" s="4"/>
      <c r="M26" s="1"/>
      <c r="N26" s="1"/>
      <c r="O26" s="1"/>
      <c r="P26" s="1"/>
      <c r="Q26" s="1"/>
      <c r="R26" s="1"/>
      <c r="S26" s="1"/>
      <c r="T26" s="1"/>
      <c r="U26" s="1"/>
      <c r="V26" s="1"/>
      <c r="W26" s="1"/>
      <c r="X26" s="1"/>
      <c r="Y26" s="1"/>
      <c r="Z26" s="1"/>
      <c r="AA26" s="3"/>
      <c r="AB26" s="3"/>
    </row>
    <row r="27" spans="1:28" ht="162.75" customHeight="1" x14ac:dyDescent="0.25">
      <c r="A27" s="1"/>
      <c r="B27" s="62"/>
      <c r="C27" s="19" t="s">
        <v>35</v>
      </c>
      <c r="D27" s="19" t="s">
        <v>36</v>
      </c>
      <c r="E27" s="19" t="s">
        <v>37</v>
      </c>
      <c r="F27" s="20" t="s">
        <v>88</v>
      </c>
      <c r="G27" s="49" t="s">
        <v>102</v>
      </c>
      <c r="H27" s="56" t="s">
        <v>384</v>
      </c>
      <c r="I27" s="51" t="s">
        <v>391</v>
      </c>
      <c r="J27" s="1"/>
      <c r="K27" s="1"/>
      <c r="L27" s="4"/>
      <c r="M27" s="1"/>
      <c r="N27" s="1"/>
      <c r="O27" s="1"/>
      <c r="P27" s="1"/>
      <c r="Q27" s="1"/>
      <c r="R27" s="1"/>
      <c r="S27" s="1"/>
      <c r="T27" s="1"/>
      <c r="U27" s="1"/>
      <c r="V27" s="1"/>
      <c r="W27" s="1"/>
      <c r="X27" s="1"/>
      <c r="Y27" s="1"/>
      <c r="Z27" s="1"/>
      <c r="AA27" s="3"/>
      <c r="AB27" s="3"/>
    </row>
    <row r="28" spans="1:28" ht="140.25" customHeight="1" x14ac:dyDescent="0.25">
      <c r="A28" s="1"/>
      <c r="B28" s="14" t="s">
        <v>38</v>
      </c>
      <c r="C28" s="19" t="s">
        <v>39</v>
      </c>
      <c r="D28" s="19" t="s">
        <v>40</v>
      </c>
      <c r="E28" s="19" t="s">
        <v>41</v>
      </c>
      <c r="F28" s="19" t="s">
        <v>363</v>
      </c>
      <c r="G28" s="49" t="s">
        <v>103</v>
      </c>
      <c r="H28" s="57" t="s">
        <v>364</v>
      </c>
      <c r="I28" s="51" t="s">
        <v>389</v>
      </c>
      <c r="J28" s="1"/>
      <c r="K28" s="1"/>
      <c r="L28" s="4"/>
      <c r="M28" s="1"/>
      <c r="N28" s="1"/>
      <c r="O28" s="1"/>
      <c r="P28" s="1"/>
      <c r="Q28" s="1"/>
      <c r="R28" s="1"/>
      <c r="S28" s="1"/>
      <c r="T28" s="1"/>
      <c r="U28" s="1"/>
      <c r="V28" s="1"/>
      <c r="W28" s="1"/>
      <c r="X28" s="1"/>
      <c r="Y28" s="1"/>
      <c r="Z28" s="1"/>
      <c r="AA28" s="3"/>
      <c r="AB28" s="3"/>
    </row>
    <row r="29" spans="1:28" ht="153" x14ac:dyDescent="0.25">
      <c r="A29" s="1"/>
      <c r="B29" s="14" t="s">
        <v>42</v>
      </c>
      <c r="C29" s="19" t="s">
        <v>43</v>
      </c>
      <c r="D29" s="19" t="s">
        <v>44</v>
      </c>
      <c r="E29" s="19" t="s">
        <v>45</v>
      </c>
      <c r="F29" s="19" t="s">
        <v>46</v>
      </c>
      <c r="G29" s="49" t="s">
        <v>94</v>
      </c>
      <c r="H29" s="57" t="s">
        <v>365</v>
      </c>
      <c r="I29" s="51" t="s">
        <v>395</v>
      </c>
      <c r="J29" s="1"/>
      <c r="K29" s="1"/>
      <c r="L29" s="4"/>
      <c r="M29" s="1"/>
      <c r="N29" s="1"/>
      <c r="O29" s="1"/>
      <c r="P29" s="1"/>
      <c r="Q29" s="1"/>
      <c r="R29" s="1"/>
      <c r="S29" s="1"/>
      <c r="T29" s="1"/>
      <c r="U29" s="1"/>
      <c r="V29" s="1"/>
      <c r="W29" s="1"/>
      <c r="X29" s="1"/>
      <c r="Y29" s="1"/>
      <c r="Z29" s="1"/>
      <c r="AA29" s="3"/>
      <c r="AB29" s="3"/>
    </row>
    <row r="30" spans="1:28" ht="12.75" customHeight="1" x14ac:dyDescent="0.25">
      <c r="A30" s="1"/>
      <c r="B30" s="71"/>
      <c r="C30" s="64"/>
      <c r="D30" s="64"/>
      <c r="E30" s="64"/>
      <c r="F30" s="64"/>
      <c r="G30" s="64"/>
      <c r="H30" s="64"/>
      <c r="I30" s="65"/>
      <c r="J30" s="1"/>
      <c r="K30" s="1"/>
      <c r="L30" s="1"/>
      <c r="M30" s="1"/>
      <c r="N30" s="1"/>
      <c r="O30" s="1"/>
      <c r="P30" s="1"/>
      <c r="Q30" s="1"/>
      <c r="R30" s="1"/>
      <c r="S30" s="1"/>
      <c r="T30" s="1"/>
      <c r="U30" s="1"/>
      <c r="V30" s="1"/>
      <c r="W30" s="1"/>
      <c r="X30" s="1"/>
      <c r="Y30" s="1"/>
      <c r="Z30" s="1"/>
      <c r="AA30" s="3"/>
      <c r="AB30" s="3"/>
    </row>
    <row r="31" spans="1:28" ht="13.5" customHeight="1" x14ac:dyDescent="0.25">
      <c r="A31" s="1"/>
      <c r="B31" s="63" t="s">
        <v>47</v>
      </c>
      <c r="C31" s="64"/>
      <c r="D31" s="64"/>
      <c r="E31" s="64"/>
      <c r="F31" s="64"/>
      <c r="G31" s="64"/>
      <c r="H31" s="64"/>
      <c r="I31" s="65"/>
      <c r="J31" s="1"/>
      <c r="K31" s="1"/>
      <c r="L31" s="1"/>
      <c r="M31" s="1"/>
      <c r="N31" s="1"/>
      <c r="O31" s="1"/>
      <c r="P31" s="1"/>
      <c r="Q31" s="1"/>
      <c r="R31" s="1"/>
      <c r="S31" s="1"/>
      <c r="T31" s="1"/>
      <c r="U31" s="1"/>
      <c r="V31" s="1"/>
      <c r="W31" s="1"/>
      <c r="X31" s="1"/>
      <c r="Y31" s="1"/>
      <c r="Z31" s="1"/>
      <c r="AA31" s="3"/>
      <c r="AB31" s="3"/>
    </row>
    <row r="32" spans="1:28" ht="13.5" customHeight="1" x14ac:dyDescent="0.25">
      <c r="A32" s="1"/>
      <c r="B32" s="71"/>
      <c r="C32" s="64"/>
      <c r="D32" s="64"/>
      <c r="E32" s="64"/>
      <c r="F32" s="64"/>
      <c r="G32" s="64"/>
      <c r="H32" s="64"/>
      <c r="I32" s="65"/>
      <c r="J32" s="1"/>
      <c r="K32" s="1"/>
      <c r="L32" s="1"/>
      <c r="M32" s="1"/>
      <c r="N32" s="1"/>
      <c r="O32" s="1"/>
      <c r="P32" s="1"/>
      <c r="Q32" s="1"/>
      <c r="R32" s="1"/>
      <c r="S32" s="1"/>
      <c r="T32" s="1"/>
      <c r="U32" s="1"/>
      <c r="V32" s="1"/>
      <c r="W32" s="1"/>
      <c r="X32" s="1"/>
      <c r="Y32" s="1"/>
      <c r="Z32" s="1"/>
      <c r="AA32" s="3"/>
      <c r="AB32" s="3"/>
    </row>
    <row r="33" spans="1:28" s="10" customFormat="1" ht="18" customHeight="1" x14ac:dyDescent="0.25">
      <c r="A33" s="2"/>
      <c r="B33" s="5" t="s">
        <v>1</v>
      </c>
      <c r="C33" s="5" t="s">
        <v>2</v>
      </c>
      <c r="D33" s="5" t="s">
        <v>48</v>
      </c>
      <c r="E33" s="5" t="s">
        <v>4</v>
      </c>
      <c r="F33" s="5" t="s">
        <v>20</v>
      </c>
      <c r="G33" s="5" t="s">
        <v>5</v>
      </c>
      <c r="H33" s="5" t="s">
        <v>6</v>
      </c>
      <c r="I33" s="5" t="s">
        <v>7</v>
      </c>
      <c r="J33" s="2"/>
      <c r="K33" s="2"/>
      <c r="L33" s="2"/>
      <c r="M33" s="2"/>
      <c r="N33" s="2"/>
      <c r="O33" s="2"/>
      <c r="P33" s="2"/>
      <c r="Q33" s="2"/>
      <c r="R33" s="2"/>
      <c r="S33" s="2"/>
      <c r="T33" s="2"/>
      <c r="U33" s="2"/>
      <c r="V33" s="2"/>
      <c r="W33" s="2"/>
      <c r="X33" s="2"/>
      <c r="Y33" s="2"/>
      <c r="Z33" s="2"/>
      <c r="AA33" s="37"/>
      <c r="AB33" s="37"/>
    </row>
    <row r="34" spans="1:28" ht="153" x14ac:dyDescent="0.25">
      <c r="A34" s="1"/>
      <c r="B34" s="61" t="s">
        <v>49</v>
      </c>
      <c r="C34" s="73" t="s">
        <v>50</v>
      </c>
      <c r="D34" s="19" t="s">
        <v>51</v>
      </c>
      <c r="E34" s="19" t="s">
        <v>52</v>
      </c>
      <c r="F34" s="26" t="s">
        <v>53</v>
      </c>
      <c r="G34" s="20" t="s">
        <v>91</v>
      </c>
      <c r="H34" s="19" t="s">
        <v>367</v>
      </c>
      <c r="I34" s="58" t="s">
        <v>385</v>
      </c>
      <c r="J34" s="1"/>
      <c r="K34" s="1"/>
      <c r="L34" s="1"/>
      <c r="M34" s="1"/>
      <c r="N34" s="1"/>
      <c r="O34" s="1"/>
      <c r="P34" s="1"/>
      <c r="Q34" s="1"/>
      <c r="R34" s="1"/>
      <c r="S34" s="1"/>
      <c r="T34" s="1"/>
      <c r="U34" s="1"/>
      <c r="V34" s="1"/>
      <c r="W34" s="1"/>
      <c r="X34" s="1"/>
      <c r="Y34" s="1"/>
      <c r="Z34" s="1"/>
      <c r="AA34" s="3"/>
      <c r="AB34" s="3"/>
    </row>
    <row r="35" spans="1:28" ht="109.5" customHeight="1" x14ac:dyDescent="0.25">
      <c r="A35" s="1"/>
      <c r="B35" s="62"/>
      <c r="C35" s="77"/>
      <c r="D35" s="19" t="s">
        <v>54</v>
      </c>
      <c r="E35" s="19" t="s">
        <v>55</v>
      </c>
      <c r="F35" s="19" t="s">
        <v>82</v>
      </c>
      <c r="G35" s="20" t="s">
        <v>95</v>
      </c>
      <c r="H35" s="19" t="s">
        <v>390</v>
      </c>
      <c r="I35" s="19" t="s">
        <v>392</v>
      </c>
      <c r="J35" s="1"/>
      <c r="K35" s="1"/>
      <c r="L35" s="1"/>
      <c r="M35" s="1"/>
      <c r="N35" s="1"/>
      <c r="O35" s="1"/>
      <c r="P35" s="1"/>
      <c r="Q35" s="1"/>
      <c r="R35" s="1"/>
      <c r="S35" s="1"/>
      <c r="T35" s="1"/>
      <c r="U35" s="1"/>
      <c r="V35" s="1"/>
      <c r="W35" s="1"/>
      <c r="X35" s="1"/>
      <c r="Y35" s="1"/>
      <c r="Z35" s="1"/>
      <c r="AA35" s="3"/>
      <c r="AB35" s="3"/>
    </row>
    <row r="36" spans="1:28" ht="171" customHeight="1" x14ac:dyDescent="0.25">
      <c r="A36" s="1"/>
      <c r="B36" s="15" t="s">
        <v>56</v>
      </c>
      <c r="C36" s="19" t="s">
        <v>57</v>
      </c>
      <c r="D36" s="19" t="s">
        <v>58</v>
      </c>
      <c r="E36" s="19" t="s">
        <v>59</v>
      </c>
      <c r="F36" s="19" t="s">
        <v>60</v>
      </c>
      <c r="G36" s="20" t="s">
        <v>96</v>
      </c>
      <c r="H36" s="19" t="s">
        <v>368</v>
      </c>
      <c r="I36" s="51" t="s">
        <v>393</v>
      </c>
      <c r="J36" s="1"/>
      <c r="K36" s="1"/>
      <c r="L36" s="1"/>
      <c r="M36" s="1"/>
      <c r="N36" s="1"/>
      <c r="O36" s="1"/>
      <c r="P36" s="1"/>
      <c r="Q36" s="1"/>
      <c r="R36" s="1"/>
      <c r="S36" s="1"/>
      <c r="T36" s="1"/>
      <c r="U36" s="1"/>
      <c r="V36" s="1"/>
      <c r="W36" s="1"/>
      <c r="X36" s="1"/>
      <c r="Y36" s="1"/>
      <c r="Z36" s="1"/>
      <c r="AA36" s="3"/>
      <c r="AB36" s="3"/>
    </row>
    <row r="37" spans="1:28" ht="204.75" customHeight="1" x14ac:dyDescent="0.25">
      <c r="A37" s="1"/>
      <c r="B37" s="15" t="s">
        <v>61</v>
      </c>
      <c r="C37" s="22" t="s">
        <v>62</v>
      </c>
      <c r="D37" s="19" t="s">
        <v>63</v>
      </c>
      <c r="E37" s="27" t="s">
        <v>64</v>
      </c>
      <c r="F37" s="27" t="s">
        <v>65</v>
      </c>
      <c r="G37" s="20" t="s">
        <v>97</v>
      </c>
      <c r="H37" s="20" t="s">
        <v>366</v>
      </c>
      <c r="I37" s="19" t="s">
        <v>396</v>
      </c>
      <c r="J37" s="1"/>
      <c r="K37" s="1"/>
      <c r="L37" s="1"/>
      <c r="M37" s="1"/>
      <c r="N37" s="1"/>
      <c r="O37" s="1"/>
      <c r="P37" s="1"/>
      <c r="Q37" s="1"/>
      <c r="R37" s="1"/>
      <c r="S37" s="1"/>
      <c r="T37" s="1"/>
      <c r="U37" s="1"/>
      <c r="V37" s="1"/>
      <c r="W37" s="1"/>
      <c r="X37" s="1"/>
      <c r="Y37" s="1"/>
      <c r="Z37" s="1"/>
      <c r="AA37" s="3"/>
      <c r="AB37" s="3"/>
    </row>
    <row r="38" spans="1:28" ht="165.75" x14ac:dyDescent="0.25">
      <c r="A38" s="1"/>
      <c r="B38" s="61" t="s">
        <v>66</v>
      </c>
      <c r="C38" s="19" t="s">
        <v>67</v>
      </c>
      <c r="D38" s="19" t="s">
        <v>68</v>
      </c>
      <c r="E38" s="19" t="s">
        <v>52</v>
      </c>
      <c r="F38" s="19" t="s">
        <v>69</v>
      </c>
      <c r="G38" s="20" t="s">
        <v>98</v>
      </c>
      <c r="H38" s="19" t="s">
        <v>367</v>
      </c>
      <c r="I38" s="58" t="s">
        <v>394</v>
      </c>
      <c r="J38" s="1"/>
      <c r="K38" s="1"/>
      <c r="L38" s="1"/>
      <c r="M38" s="1"/>
      <c r="N38" s="1"/>
      <c r="O38" s="1"/>
      <c r="P38" s="1"/>
      <c r="Q38" s="1"/>
      <c r="R38" s="1"/>
      <c r="S38" s="1"/>
      <c r="T38" s="1"/>
      <c r="U38" s="1"/>
      <c r="V38" s="1"/>
      <c r="W38" s="1"/>
      <c r="X38" s="1"/>
      <c r="Y38" s="1"/>
      <c r="Z38" s="1"/>
      <c r="AA38" s="3"/>
      <c r="AB38" s="3"/>
    </row>
    <row r="39" spans="1:28" ht="153" x14ac:dyDescent="0.25">
      <c r="A39" s="1"/>
      <c r="B39" s="62"/>
      <c r="C39" s="19" t="s">
        <v>70</v>
      </c>
      <c r="D39" s="19" t="s">
        <v>71</v>
      </c>
      <c r="E39" s="19" t="s">
        <v>72</v>
      </c>
      <c r="F39" s="19" t="s">
        <v>89</v>
      </c>
      <c r="G39" s="9" t="s">
        <v>90</v>
      </c>
      <c r="H39" s="51" t="s">
        <v>365</v>
      </c>
      <c r="I39" s="51" t="s">
        <v>397</v>
      </c>
      <c r="J39" s="1"/>
      <c r="K39" s="1"/>
      <c r="L39" s="1"/>
      <c r="M39" s="1"/>
      <c r="N39" s="1"/>
      <c r="O39" s="1"/>
      <c r="P39" s="1"/>
      <c r="Q39" s="1"/>
      <c r="R39" s="1"/>
      <c r="S39" s="1"/>
      <c r="T39" s="1"/>
      <c r="U39" s="1"/>
      <c r="V39" s="1"/>
      <c r="W39" s="1"/>
      <c r="X39" s="1"/>
      <c r="Y39" s="1"/>
      <c r="Z39" s="1"/>
      <c r="AA39" s="3"/>
      <c r="AB39" s="3"/>
    </row>
    <row r="40" spans="1:28" ht="12.75" customHeight="1" x14ac:dyDescent="0.25">
      <c r="A40" s="1"/>
      <c r="B40" s="2"/>
      <c r="C40" s="32"/>
      <c r="D40" s="32"/>
      <c r="E40" s="32"/>
      <c r="F40" s="23"/>
      <c r="G40" s="1"/>
      <c r="H40" s="1"/>
      <c r="I40" s="1"/>
      <c r="J40" s="1"/>
      <c r="K40" s="1"/>
      <c r="L40" s="1"/>
      <c r="M40" s="1"/>
      <c r="N40" s="1"/>
      <c r="O40" s="1"/>
      <c r="P40" s="1"/>
      <c r="Q40" s="1"/>
      <c r="R40" s="1"/>
      <c r="S40" s="1"/>
      <c r="T40" s="1"/>
      <c r="U40" s="1"/>
      <c r="V40" s="1"/>
      <c r="W40" s="1"/>
      <c r="X40" s="1"/>
      <c r="Y40" s="1"/>
      <c r="Z40" s="1"/>
      <c r="AA40" s="3"/>
      <c r="AB40" s="3"/>
    </row>
    <row r="41" spans="1:28" ht="12.75" customHeight="1" x14ac:dyDescent="0.25">
      <c r="A41" s="1"/>
      <c r="B41" s="63" t="s">
        <v>73</v>
      </c>
      <c r="C41" s="64"/>
      <c r="D41" s="64"/>
      <c r="E41" s="64"/>
      <c r="F41" s="64"/>
      <c r="G41" s="64"/>
      <c r="H41" s="64"/>
      <c r="I41" s="65"/>
      <c r="J41" s="1"/>
      <c r="K41" s="1"/>
      <c r="L41" s="1"/>
      <c r="M41" s="1"/>
      <c r="N41" s="1"/>
      <c r="O41" s="1"/>
      <c r="P41" s="1"/>
      <c r="Q41" s="1"/>
      <c r="R41" s="1"/>
      <c r="S41" s="1"/>
      <c r="T41" s="1"/>
      <c r="U41" s="1"/>
      <c r="V41" s="1"/>
      <c r="W41" s="1"/>
      <c r="X41" s="1"/>
      <c r="Y41" s="1"/>
      <c r="Z41" s="1"/>
      <c r="AA41" s="3"/>
      <c r="AB41" s="3"/>
    </row>
    <row r="42" spans="1:28" ht="12.75" customHeight="1" x14ac:dyDescent="0.25">
      <c r="A42" s="1"/>
      <c r="B42" s="7"/>
      <c r="C42" s="35"/>
      <c r="D42" s="35"/>
      <c r="E42" s="35"/>
      <c r="F42" s="28"/>
      <c r="G42" s="11"/>
      <c r="H42" s="11"/>
      <c r="I42" s="7"/>
      <c r="J42" s="1"/>
      <c r="K42" s="1"/>
      <c r="L42" s="1"/>
      <c r="M42" s="1"/>
      <c r="N42" s="1"/>
      <c r="O42" s="1"/>
      <c r="P42" s="1"/>
      <c r="Q42" s="1"/>
      <c r="R42" s="1"/>
      <c r="S42" s="1"/>
      <c r="T42" s="1"/>
      <c r="U42" s="1"/>
      <c r="V42" s="1"/>
      <c r="W42" s="1"/>
      <c r="X42" s="1"/>
      <c r="Y42" s="1"/>
      <c r="Z42" s="1"/>
      <c r="AA42" s="3"/>
      <c r="AB42" s="3"/>
    </row>
    <row r="43" spans="1:28" s="31" customFormat="1" ht="18" customHeight="1" x14ac:dyDescent="0.25">
      <c r="A43" s="30"/>
      <c r="B43" s="5" t="s">
        <v>1</v>
      </c>
      <c r="C43" s="5" t="s">
        <v>2</v>
      </c>
      <c r="D43" s="5" t="s">
        <v>48</v>
      </c>
      <c r="E43" s="5" t="s">
        <v>4</v>
      </c>
      <c r="F43" s="5" t="s">
        <v>20</v>
      </c>
      <c r="G43" s="5" t="s">
        <v>5</v>
      </c>
      <c r="H43" s="5" t="s">
        <v>6</v>
      </c>
      <c r="I43" s="5" t="s">
        <v>7</v>
      </c>
      <c r="J43" s="30"/>
      <c r="K43" s="30"/>
      <c r="L43" s="30"/>
      <c r="M43" s="30"/>
      <c r="N43" s="30"/>
      <c r="O43" s="30"/>
      <c r="P43" s="30"/>
      <c r="Q43" s="30"/>
      <c r="R43" s="30"/>
      <c r="S43" s="30"/>
      <c r="T43" s="30"/>
      <c r="U43" s="30"/>
      <c r="V43" s="30"/>
      <c r="W43" s="30"/>
      <c r="X43" s="30"/>
      <c r="Y43" s="30"/>
      <c r="Z43" s="30"/>
      <c r="AA43" s="30"/>
      <c r="AB43" s="30"/>
    </row>
    <row r="44" spans="1:28" ht="109.5" customHeight="1" x14ac:dyDescent="0.25">
      <c r="A44" s="1"/>
      <c r="B44" s="61" t="s">
        <v>74</v>
      </c>
      <c r="C44" s="22" t="s">
        <v>75</v>
      </c>
      <c r="D44" s="29" t="s">
        <v>76</v>
      </c>
      <c r="E44" s="36" t="s">
        <v>99</v>
      </c>
      <c r="F44" s="29" t="s">
        <v>77</v>
      </c>
      <c r="G44" s="66" t="s">
        <v>100</v>
      </c>
      <c r="H44" s="72" t="s">
        <v>369</v>
      </c>
      <c r="I44" s="72" t="s">
        <v>398</v>
      </c>
      <c r="J44" s="1"/>
      <c r="K44" s="1"/>
      <c r="L44" s="1"/>
      <c r="M44" s="1"/>
      <c r="N44" s="1"/>
      <c r="O44" s="1"/>
      <c r="P44" s="1"/>
      <c r="Q44" s="1"/>
      <c r="R44" s="1"/>
      <c r="S44" s="1"/>
      <c r="T44" s="1"/>
      <c r="U44" s="1"/>
      <c r="V44" s="1"/>
      <c r="W44" s="1"/>
      <c r="X44" s="1"/>
      <c r="Y44" s="1"/>
      <c r="Z44" s="1"/>
      <c r="AA44" s="3"/>
      <c r="AB44" s="3"/>
    </row>
    <row r="45" spans="1:28" ht="210.75" customHeight="1" x14ac:dyDescent="0.25">
      <c r="A45" s="1"/>
      <c r="B45" s="62"/>
      <c r="C45" s="22" t="s">
        <v>78</v>
      </c>
      <c r="D45" s="29" t="s">
        <v>79</v>
      </c>
      <c r="E45" s="29" t="s">
        <v>80</v>
      </c>
      <c r="F45" s="29" t="s">
        <v>81</v>
      </c>
      <c r="G45" s="67"/>
      <c r="H45" s="67"/>
      <c r="I45" s="150"/>
      <c r="J45" s="1"/>
      <c r="K45" s="1"/>
      <c r="L45" s="1"/>
      <c r="M45" s="1"/>
      <c r="N45" s="1"/>
      <c r="O45" s="1"/>
      <c r="P45" s="1"/>
      <c r="Q45" s="1"/>
      <c r="R45" s="1"/>
      <c r="S45" s="1"/>
      <c r="T45" s="1"/>
      <c r="U45" s="1"/>
      <c r="V45" s="1"/>
      <c r="W45" s="1"/>
      <c r="X45" s="1"/>
      <c r="Y45" s="1"/>
      <c r="Z45" s="1"/>
      <c r="AA45" s="3"/>
      <c r="AB45" s="3"/>
    </row>
    <row r="46" spans="1:28" ht="12.75" customHeight="1" x14ac:dyDescent="0.25">
      <c r="A46" s="1"/>
      <c r="B46" s="2"/>
      <c r="C46" s="32"/>
      <c r="D46" s="32"/>
      <c r="E46" s="32"/>
      <c r="F46" s="23"/>
      <c r="G46" s="21"/>
      <c r="H46" s="1"/>
      <c r="I46" s="1"/>
      <c r="J46" s="1"/>
      <c r="K46" s="1"/>
      <c r="L46" s="1"/>
      <c r="M46" s="1"/>
      <c r="N46" s="1"/>
      <c r="O46" s="1"/>
      <c r="P46" s="1"/>
      <c r="Q46" s="1"/>
      <c r="R46" s="1"/>
      <c r="S46" s="1"/>
      <c r="T46" s="1"/>
      <c r="U46" s="1"/>
      <c r="V46" s="1"/>
      <c r="W46" s="1"/>
      <c r="X46" s="1"/>
      <c r="Y46" s="1"/>
      <c r="Z46" s="1"/>
      <c r="AA46" s="3"/>
      <c r="AB46" s="3"/>
    </row>
    <row r="47" spans="1:28" ht="12.75" customHeight="1" x14ac:dyDescent="0.25">
      <c r="A47" s="1"/>
      <c r="B47" s="2"/>
      <c r="C47" s="32"/>
      <c r="D47" s="32"/>
      <c r="E47" s="32"/>
      <c r="F47" s="23"/>
      <c r="G47" s="1"/>
      <c r="H47" s="1"/>
      <c r="I47" s="1"/>
      <c r="J47" s="1"/>
      <c r="K47" s="1"/>
      <c r="L47" s="1"/>
      <c r="M47" s="1"/>
      <c r="N47" s="1"/>
      <c r="O47" s="1"/>
      <c r="P47" s="1"/>
      <c r="Q47" s="1"/>
      <c r="R47" s="1"/>
      <c r="S47" s="1"/>
      <c r="T47" s="1"/>
      <c r="U47" s="1"/>
      <c r="V47" s="1"/>
      <c r="W47" s="1"/>
      <c r="X47" s="1"/>
      <c r="Y47" s="1"/>
      <c r="Z47" s="1"/>
      <c r="AA47" s="3"/>
      <c r="AB47" s="3"/>
    </row>
    <row r="48" spans="1:28" ht="12.75" customHeight="1" x14ac:dyDescent="0.25">
      <c r="A48" s="1"/>
      <c r="B48" s="2"/>
      <c r="C48" s="32"/>
      <c r="D48" s="32"/>
      <c r="E48" s="32"/>
      <c r="F48" s="23"/>
      <c r="G48" s="1"/>
      <c r="H48" s="1"/>
      <c r="I48" s="1"/>
      <c r="J48" s="1"/>
      <c r="K48" s="1"/>
      <c r="L48" s="1"/>
      <c r="M48" s="1"/>
      <c r="N48" s="1"/>
      <c r="O48" s="1"/>
      <c r="P48" s="1"/>
      <c r="Q48" s="1"/>
      <c r="R48" s="1"/>
      <c r="S48" s="1"/>
      <c r="T48" s="1"/>
      <c r="U48" s="1"/>
      <c r="V48" s="1"/>
      <c r="W48" s="1"/>
      <c r="X48" s="1"/>
      <c r="Y48" s="1"/>
      <c r="Z48" s="1"/>
      <c r="AA48" s="3"/>
      <c r="AB48" s="3"/>
    </row>
    <row r="49" spans="1:28" ht="12.75" customHeight="1" x14ac:dyDescent="0.25">
      <c r="A49" s="1"/>
      <c r="B49" s="2"/>
      <c r="C49" s="32"/>
      <c r="D49" s="32"/>
      <c r="E49" s="32"/>
      <c r="F49" s="23"/>
      <c r="G49" s="1"/>
      <c r="H49" s="1"/>
      <c r="I49" s="1"/>
      <c r="J49" s="1"/>
      <c r="K49" s="1"/>
      <c r="L49" s="1"/>
      <c r="M49" s="1"/>
      <c r="N49" s="1"/>
      <c r="O49" s="1"/>
      <c r="P49" s="1"/>
      <c r="Q49" s="1"/>
      <c r="R49" s="1"/>
      <c r="S49" s="1"/>
      <c r="T49" s="1"/>
      <c r="U49" s="1"/>
      <c r="V49" s="1"/>
      <c r="W49" s="1"/>
      <c r="X49" s="1"/>
      <c r="Y49" s="1"/>
      <c r="Z49" s="1"/>
      <c r="AA49" s="3"/>
      <c r="AB49" s="3"/>
    </row>
    <row r="50" spans="1:28" ht="12.75" customHeight="1" x14ac:dyDescent="0.25">
      <c r="A50" s="1"/>
      <c r="B50" s="2"/>
      <c r="C50" s="32"/>
      <c r="D50" s="32"/>
      <c r="E50" s="32"/>
      <c r="F50" s="23"/>
      <c r="G50" s="1"/>
      <c r="H50" s="1"/>
      <c r="I50" s="1"/>
      <c r="J50" s="1"/>
      <c r="K50" s="1"/>
      <c r="L50" s="1"/>
      <c r="M50" s="1"/>
      <c r="N50" s="1"/>
      <c r="O50" s="1"/>
      <c r="P50" s="1"/>
      <c r="Q50" s="1"/>
      <c r="R50" s="1"/>
      <c r="S50" s="1"/>
      <c r="T50" s="1"/>
      <c r="U50" s="1"/>
      <c r="V50" s="1"/>
      <c r="W50" s="1"/>
      <c r="X50" s="1"/>
      <c r="Y50" s="1"/>
      <c r="Z50" s="1"/>
      <c r="AA50" s="3"/>
      <c r="AB50" s="3"/>
    </row>
    <row r="51" spans="1:28" ht="12.75" customHeight="1" x14ac:dyDescent="0.25">
      <c r="A51" s="1"/>
      <c r="B51" s="2"/>
      <c r="C51" s="32"/>
      <c r="D51" s="32"/>
      <c r="E51" s="32"/>
      <c r="F51" s="23"/>
      <c r="G51" s="1"/>
      <c r="H51" s="1"/>
      <c r="I51" s="1"/>
      <c r="J51" s="16"/>
      <c r="K51" s="17"/>
      <c r="L51" s="1"/>
      <c r="M51" s="1"/>
      <c r="N51" s="1"/>
      <c r="O51" s="1"/>
      <c r="P51" s="1"/>
      <c r="Q51" s="1"/>
      <c r="R51" s="1"/>
      <c r="S51" s="1"/>
      <c r="T51" s="1"/>
      <c r="U51" s="1"/>
      <c r="V51" s="1"/>
      <c r="W51" s="1"/>
      <c r="X51" s="1"/>
      <c r="Y51" s="1"/>
      <c r="Z51" s="1"/>
      <c r="AA51" s="3"/>
      <c r="AB51" s="3"/>
    </row>
    <row r="52" spans="1:28" ht="12.75" customHeight="1" x14ac:dyDescent="0.25">
      <c r="A52" s="1"/>
      <c r="B52" s="2"/>
      <c r="C52" s="32"/>
      <c r="D52" s="32"/>
      <c r="E52" s="32"/>
      <c r="F52" s="23"/>
      <c r="G52" s="1"/>
      <c r="H52" s="1"/>
      <c r="I52" s="1"/>
      <c r="J52" s="1"/>
      <c r="K52" s="18"/>
      <c r="L52" s="1"/>
      <c r="M52" s="1"/>
      <c r="N52" s="1"/>
      <c r="O52" s="1"/>
      <c r="P52" s="1"/>
      <c r="Q52" s="1"/>
      <c r="R52" s="1"/>
      <c r="S52" s="1"/>
      <c r="T52" s="1"/>
      <c r="U52" s="1"/>
      <c r="V52" s="1"/>
      <c r="W52" s="1"/>
      <c r="X52" s="1"/>
      <c r="Y52" s="1"/>
      <c r="Z52" s="1"/>
      <c r="AA52" s="3"/>
      <c r="AB52" s="3"/>
    </row>
    <row r="53" spans="1:28" ht="12.75" customHeight="1" x14ac:dyDescent="0.25">
      <c r="A53" s="1"/>
      <c r="B53" s="2"/>
      <c r="C53" s="32"/>
      <c r="D53" s="32"/>
      <c r="E53" s="32"/>
      <c r="F53" s="23"/>
      <c r="G53" s="1"/>
      <c r="H53" s="1"/>
      <c r="I53" s="1"/>
      <c r="J53" s="1"/>
      <c r="K53" s="18"/>
      <c r="L53" s="1"/>
      <c r="M53" s="1"/>
      <c r="N53" s="1"/>
      <c r="O53" s="1"/>
      <c r="P53" s="1"/>
      <c r="Q53" s="1"/>
      <c r="R53" s="1"/>
      <c r="S53" s="1"/>
      <c r="T53" s="1"/>
      <c r="U53" s="1"/>
      <c r="V53" s="1"/>
      <c r="W53" s="1"/>
      <c r="X53" s="1"/>
      <c r="Y53" s="1"/>
      <c r="Z53" s="1"/>
      <c r="AA53" s="3"/>
      <c r="AB53" s="3"/>
    </row>
    <row r="54" spans="1:28" ht="12.75" customHeight="1" x14ac:dyDescent="0.25">
      <c r="A54" s="1"/>
      <c r="B54" s="2"/>
      <c r="C54" s="32"/>
      <c r="D54" s="32"/>
      <c r="E54" s="32"/>
      <c r="F54" s="23"/>
      <c r="G54" s="1"/>
      <c r="H54" s="1"/>
      <c r="I54" s="1"/>
      <c r="J54" s="1"/>
      <c r="K54" s="18"/>
      <c r="L54" s="4"/>
      <c r="M54" s="1"/>
      <c r="N54" s="1"/>
      <c r="O54" s="1"/>
      <c r="P54" s="1"/>
      <c r="Q54" s="1"/>
      <c r="R54" s="1"/>
      <c r="S54" s="1"/>
      <c r="T54" s="1"/>
      <c r="U54" s="1"/>
      <c r="V54" s="1"/>
      <c r="W54" s="1"/>
      <c r="X54" s="1"/>
      <c r="Y54" s="1"/>
      <c r="Z54" s="1"/>
      <c r="AA54" s="3"/>
      <c r="AB54" s="3"/>
    </row>
    <row r="55" spans="1:28" ht="12.75" customHeight="1" x14ac:dyDescent="0.25">
      <c r="A55" s="1"/>
      <c r="B55" s="2"/>
      <c r="C55" s="32"/>
      <c r="D55" s="32"/>
      <c r="E55" s="32"/>
      <c r="F55" s="23"/>
      <c r="G55" s="1"/>
      <c r="H55" s="1"/>
      <c r="I55" s="1"/>
      <c r="J55" s="1"/>
      <c r="K55" s="4"/>
      <c r="L55" s="1"/>
      <c r="M55" s="1"/>
      <c r="N55" s="1"/>
      <c r="O55" s="1"/>
      <c r="P55" s="1"/>
      <c r="Q55" s="1"/>
      <c r="R55" s="1"/>
      <c r="S55" s="1"/>
      <c r="T55" s="1"/>
      <c r="U55" s="1"/>
      <c r="V55" s="1"/>
      <c r="W55" s="1"/>
      <c r="X55" s="1"/>
      <c r="Y55" s="1"/>
      <c r="Z55" s="1"/>
      <c r="AA55" s="3"/>
      <c r="AB55" s="3"/>
    </row>
    <row r="56" spans="1:28" ht="12.75" customHeight="1" x14ac:dyDescent="0.25">
      <c r="A56" s="1"/>
      <c r="B56" s="2"/>
      <c r="C56" s="32"/>
      <c r="D56" s="32"/>
      <c r="E56" s="32"/>
      <c r="F56" s="23"/>
      <c r="G56" s="1"/>
      <c r="H56" s="1"/>
      <c r="I56" s="1"/>
      <c r="J56" s="1"/>
      <c r="K56" s="18"/>
      <c r="L56" s="1"/>
      <c r="M56" s="1"/>
      <c r="N56" s="1"/>
      <c r="O56" s="1"/>
      <c r="P56" s="1"/>
      <c r="Q56" s="1"/>
      <c r="R56" s="1"/>
      <c r="S56" s="1"/>
      <c r="T56" s="1"/>
      <c r="U56" s="1"/>
      <c r="V56" s="1"/>
      <c r="W56" s="1"/>
      <c r="X56" s="1"/>
      <c r="Y56" s="1"/>
      <c r="Z56" s="1"/>
      <c r="AA56" s="3"/>
      <c r="AB56" s="3"/>
    </row>
    <row r="57" spans="1:28" ht="12.75" customHeight="1" x14ac:dyDescent="0.25">
      <c r="A57" s="1"/>
      <c r="B57" s="2"/>
      <c r="C57" s="32"/>
      <c r="D57" s="32"/>
      <c r="E57" s="32"/>
      <c r="F57" s="23"/>
      <c r="G57" s="1"/>
      <c r="H57" s="1"/>
      <c r="I57" s="1"/>
      <c r="J57" s="1"/>
      <c r="K57" s="18"/>
      <c r="L57" s="1"/>
      <c r="M57" s="1"/>
      <c r="N57" s="1"/>
      <c r="O57" s="1"/>
      <c r="P57" s="1"/>
      <c r="Q57" s="1"/>
      <c r="R57" s="1"/>
      <c r="S57" s="1"/>
      <c r="T57" s="1"/>
      <c r="U57" s="1"/>
      <c r="V57" s="1"/>
      <c r="W57" s="1"/>
      <c r="X57" s="1"/>
      <c r="Y57" s="1"/>
      <c r="Z57" s="1"/>
      <c r="AA57" s="3"/>
      <c r="AB57" s="3"/>
    </row>
    <row r="58" spans="1:28" ht="12.75" customHeight="1" x14ac:dyDescent="0.25">
      <c r="A58" s="1"/>
      <c r="B58" s="2"/>
      <c r="C58" s="32"/>
      <c r="D58" s="32"/>
      <c r="E58" s="32"/>
      <c r="F58" s="23"/>
      <c r="G58" s="1"/>
      <c r="H58" s="1"/>
      <c r="I58" s="1"/>
      <c r="J58" s="1"/>
      <c r="K58" s="18"/>
      <c r="L58" s="1"/>
      <c r="M58" s="1"/>
      <c r="N58" s="1"/>
      <c r="O58" s="1"/>
      <c r="P58" s="1"/>
      <c r="Q58" s="1"/>
      <c r="R58" s="1"/>
      <c r="S58" s="1"/>
      <c r="T58" s="1"/>
      <c r="U58" s="1"/>
      <c r="V58" s="1"/>
      <c r="W58" s="1"/>
      <c r="X58" s="1"/>
      <c r="Y58" s="1"/>
      <c r="Z58" s="1"/>
      <c r="AA58" s="3"/>
      <c r="AB58" s="3"/>
    </row>
    <row r="59" spans="1:28" ht="12.75" customHeight="1" x14ac:dyDescent="0.25">
      <c r="A59" s="1"/>
      <c r="B59" s="2"/>
      <c r="C59" s="32"/>
      <c r="D59" s="32"/>
      <c r="E59" s="32"/>
      <c r="F59" s="23"/>
      <c r="G59" s="1"/>
      <c r="H59" s="1"/>
      <c r="I59" s="1"/>
      <c r="J59" s="1"/>
      <c r="K59" s="1"/>
      <c r="L59" s="4"/>
      <c r="M59" s="1"/>
      <c r="N59" s="1"/>
      <c r="O59" s="1"/>
      <c r="P59" s="1"/>
      <c r="Q59" s="1"/>
      <c r="R59" s="1"/>
      <c r="S59" s="1"/>
      <c r="T59" s="1"/>
      <c r="U59" s="1"/>
      <c r="V59" s="1"/>
      <c r="W59" s="1"/>
      <c r="X59" s="1"/>
      <c r="Y59" s="1"/>
      <c r="Z59" s="1"/>
      <c r="AA59" s="3"/>
      <c r="AB59" s="3"/>
    </row>
    <row r="60" spans="1:28" ht="12.75" customHeight="1" x14ac:dyDescent="0.25">
      <c r="A60" s="1"/>
      <c r="B60" s="2"/>
      <c r="C60" s="32"/>
      <c r="D60" s="32"/>
      <c r="E60" s="32"/>
      <c r="F60" s="23"/>
      <c r="G60" s="1"/>
      <c r="H60" s="1"/>
      <c r="I60" s="1"/>
      <c r="J60" s="1"/>
      <c r="K60" s="1"/>
      <c r="L60" s="4"/>
      <c r="M60" s="1"/>
      <c r="N60" s="1"/>
      <c r="O60" s="1"/>
      <c r="P60" s="1"/>
      <c r="Q60" s="1"/>
      <c r="R60" s="1"/>
      <c r="S60" s="1"/>
      <c r="T60" s="1"/>
      <c r="U60" s="1"/>
      <c r="V60" s="1"/>
      <c r="W60" s="1"/>
      <c r="X60" s="1"/>
      <c r="Y60" s="1"/>
      <c r="Z60" s="1"/>
      <c r="AA60" s="3"/>
      <c r="AB60" s="3"/>
    </row>
    <row r="61" spans="1:28" ht="12.75" customHeight="1" x14ac:dyDescent="0.25">
      <c r="A61" s="1"/>
      <c r="B61" s="2"/>
      <c r="C61" s="32"/>
      <c r="D61" s="32"/>
      <c r="E61" s="32"/>
      <c r="F61" s="23"/>
      <c r="G61" s="1"/>
      <c r="H61" s="1"/>
      <c r="I61" s="1"/>
      <c r="J61" s="1"/>
      <c r="K61" s="1"/>
      <c r="L61" s="1"/>
      <c r="M61" s="1"/>
      <c r="N61" s="1"/>
      <c r="O61" s="1"/>
      <c r="P61" s="1"/>
      <c r="Q61" s="1"/>
      <c r="R61" s="1"/>
      <c r="S61" s="1"/>
      <c r="T61" s="1"/>
      <c r="U61" s="1"/>
      <c r="V61" s="1"/>
      <c r="W61" s="1"/>
      <c r="X61" s="1"/>
      <c r="Y61" s="1"/>
      <c r="Z61" s="1"/>
      <c r="AA61" s="3"/>
      <c r="AB61" s="3"/>
    </row>
    <row r="62" spans="1:28" ht="12.75" customHeight="1" x14ac:dyDescent="0.25">
      <c r="A62" s="1"/>
      <c r="B62" s="2"/>
      <c r="C62" s="32"/>
      <c r="D62" s="32"/>
      <c r="E62" s="32"/>
      <c r="F62" s="23"/>
      <c r="G62" s="1"/>
      <c r="H62" s="1"/>
      <c r="I62" s="1"/>
      <c r="J62" s="1"/>
      <c r="K62" s="1"/>
      <c r="L62" s="1"/>
      <c r="M62" s="1"/>
      <c r="N62" s="1"/>
      <c r="O62" s="1"/>
      <c r="P62" s="1"/>
      <c r="Q62" s="1"/>
      <c r="R62" s="1"/>
      <c r="S62" s="1"/>
      <c r="T62" s="1"/>
      <c r="U62" s="1"/>
      <c r="V62" s="1"/>
      <c r="W62" s="1"/>
      <c r="X62" s="1"/>
      <c r="Y62" s="1"/>
      <c r="Z62" s="1"/>
      <c r="AA62" s="3"/>
      <c r="AB62" s="3"/>
    </row>
    <row r="63" spans="1:28" ht="12.75" customHeight="1" x14ac:dyDescent="0.25">
      <c r="A63" s="1"/>
      <c r="B63" s="2"/>
      <c r="C63" s="32"/>
      <c r="D63" s="32"/>
      <c r="E63" s="32"/>
      <c r="F63" s="23"/>
      <c r="G63" s="1"/>
      <c r="H63" s="1"/>
      <c r="I63" s="1"/>
      <c r="J63" s="1"/>
      <c r="K63" s="1"/>
      <c r="L63" s="1"/>
      <c r="M63" s="1"/>
      <c r="N63" s="1"/>
      <c r="O63" s="1"/>
      <c r="P63" s="1"/>
      <c r="Q63" s="1"/>
      <c r="R63" s="1"/>
      <c r="S63" s="1"/>
      <c r="T63" s="1"/>
      <c r="U63" s="1"/>
      <c r="V63" s="1"/>
      <c r="W63" s="1"/>
      <c r="X63" s="1"/>
      <c r="Y63" s="1"/>
      <c r="Z63" s="1"/>
      <c r="AA63" s="3"/>
      <c r="AB63" s="3"/>
    </row>
    <row r="64" spans="1:28" ht="12.75" customHeight="1" x14ac:dyDescent="0.25">
      <c r="A64" s="1"/>
      <c r="B64" s="2"/>
      <c r="C64" s="32"/>
      <c r="D64" s="32"/>
      <c r="E64" s="32"/>
      <c r="F64" s="23"/>
      <c r="G64" s="1"/>
      <c r="H64" s="1"/>
      <c r="I64" s="1"/>
      <c r="J64" s="1"/>
      <c r="K64" s="1"/>
      <c r="L64" s="1"/>
      <c r="M64" s="1"/>
      <c r="N64" s="1"/>
      <c r="O64" s="1"/>
      <c r="P64" s="1"/>
      <c r="Q64" s="1"/>
      <c r="R64" s="1"/>
      <c r="S64" s="1"/>
      <c r="T64" s="1"/>
      <c r="U64" s="1"/>
      <c r="V64" s="1"/>
      <c r="W64" s="1"/>
      <c r="X64" s="1"/>
      <c r="Y64" s="1"/>
      <c r="Z64" s="1"/>
      <c r="AA64" s="3"/>
      <c r="AB64" s="3"/>
    </row>
    <row r="65" spans="1:28" ht="12.75" customHeight="1" x14ac:dyDescent="0.25">
      <c r="A65" s="1"/>
      <c r="B65" s="2"/>
      <c r="C65" s="32"/>
      <c r="D65" s="32"/>
      <c r="E65" s="32"/>
      <c r="F65" s="23"/>
      <c r="G65" s="1"/>
      <c r="H65" s="1"/>
      <c r="I65" s="1"/>
      <c r="J65" s="1"/>
      <c r="K65" s="1"/>
      <c r="L65" s="1"/>
      <c r="M65" s="1"/>
      <c r="N65" s="1"/>
      <c r="O65" s="1"/>
      <c r="P65" s="1"/>
      <c r="Q65" s="1"/>
      <c r="R65" s="1"/>
      <c r="S65" s="1"/>
      <c r="T65" s="1"/>
      <c r="U65" s="1"/>
      <c r="V65" s="1"/>
      <c r="W65" s="1"/>
      <c r="X65" s="1"/>
      <c r="Y65" s="1"/>
      <c r="Z65" s="1"/>
      <c r="AA65" s="3"/>
      <c r="AB65" s="3"/>
    </row>
    <row r="66" spans="1:28" ht="12.75" customHeight="1" x14ac:dyDescent="0.25">
      <c r="A66" s="1"/>
      <c r="B66" s="2"/>
      <c r="C66" s="32"/>
      <c r="D66" s="32"/>
      <c r="E66" s="32"/>
      <c r="F66" s="23"/>
      <c r="G66" s="1"/>
      <c r="H66" s="1"/>
      <c r="I66" s="1"/>
      <c r="J66" s="1"/>
      <c r="K66" s="1"/>
      <c r="L66" s="1"/>
      <c r="M66" s="1"/>
      <c r="N66" s="1"/>
      <c r="O66" s="1"/>
      <c r="P66" s="1"/>
      <c r="Q66" s="1"/>
      <c r="R66" s="1"/>
      <c r="S66" s="1"/>
      <c r="T66" s="1"/>
      <c r="U66" s="1"/>
      <c r="V66" s="1"/>
      <c r="W66" s="1"/>
      <c r="X66" s="1"/>
      <c r="Y66" s="1"/>
      <c r="Z66" s="1"/>
      <c r="AA66" s="3"/>
      <c r="AB66" s="3"/>
    </row>
    <row r="67" spans="1:28" ht="12.75" customHeight="1" x14ac:dyDescent="0.25">
      <c r="A67" s="1"/>
      <c r="B67" s="2"/>
      <c r="C67" s="32"/>
      <c r="D67" s="32"/>
      <c r="E67" s="32"/>
      <c r="F67" s="23"/>
      <c r="G67" s="1"/>
      <c r="H67" s="1"/>
      <c r="I67" s="1"/>
      <c r="J67" s="1"/>
      <c r="K67" s="1"/>
      <c r="L67" s="1"/>
      <c r="M67" s="1"/>
      <c r="N67" s="1"/>
      <c r="O67" s="1"/>
      <c r="P67" s="1"/>
      <c r="Q67" s="1"/>
      <c r="R67" s="1"/>
      <c r="S67" s="1"/>
      <c r="T67" s="1"/>
      <c r="U67" s="1"/>
      <c r="V67" s="1"/>
      <c r="W67" s="1"/>
      <c r="X67" s="1"/>
      <c r="Y67" s="1"/>
      <c r="Z67" s="1"/>
      <c r="AA67" s="3"/>
      <c r="AB67" s="3"/>
    </row>
    <row r="68" spans="1:28" ht="12.75" customHeight="1" x14ac:dyDescent="0.25">
      <c r="A68" s="1"/>
      <c r="B68" s="2"/>
      <c r="C68" s="32"/>
      <c r="D68" s="32"/>
      <c r="E68" s="32"/>
      <c r="F68" s="23"/>
      <c r="G68" s="1"/>
      <c r="H68" s="1"/>
      <c r="I68" s="1"/>
      <c r="J68" s="1"/>
      <c r="K68" s="1"/>
      <c r="L68" s="1"/>
      <c r="M68" s="1"/>
      <c r="N68" s="1"/>
      <c r="O68" s="1"/>
      <c r="P68" s="1"/>
      <c r="Q68" s="1"/>
      <c r="R68" s="1"/>
      <c r="S68" s="1"/>
      <c r="T68" s="1"/>
      <c r="U68" s="1"/>
      <c r="V68" s="1"/>
      <c r="W68" s="1"/>
      <c r="X68" s="1"/>
      <c r="Y68" s="1"/>
      <c r="Z68" s="1"/>
      <c r="AA68" s="3"/>
      <c r="AB68" s="3"/>
    </row>
    <row r="69" spans="1:28" ht="12.75" customHeight="1" x14ac:dyDescent="0.25">
      <c r="A69" s="1"/>
      <c r="B69" s="2"/>
      <c r="C69" s="32"/>
      <c r="D69" s="32"/>
      <c r="E69" s="32"/>
      <c r="F69" s="23"/>
      <c r="G69" s="1"/>
      <c r="H69" s="1"/>
      <c r="I69" s="1"/>
      <c r="J69" s="1"/>
      <c r="K69" s="1"/>
      <c r="L69" s="1"/>
      <c r="M69" s="1"/>
      <c r="N69" s="1"/>
      <c r="O69" s="1"/>
      <c r="P69" s="1"/>
      <c r="Q69" s="1"/>
      <c r="R69" s="1"/>
      <c r="S69" s="1"/>
      <c r="T69" s="1"/>
      <c r="U69" s="1"/>
      <c r="V69" s="1"/>
      <c r="W69" s="1"/>
      <c r="X69" s="1"/>
      <c r="Y69" s="1"/>
      <c r="Z69" s="1"/>
      <c r="AA69" s="3"/>
      <c r="AB69" s="3"/>
    </row>
    <row r="70" spans="1:28" ht="12.75" customHeight="1" x14ac:dyDescent="0.25">
      <c r="A70" s="1"/>
      <c r="B70" s="2"/>
      <c r="C70" s="32"/>
      <c r="D70" s="32"/>
      <c r="E70" s="32"/>
      <c r="F70" s="23"/>
      <c r="G70" s="1"/>
      <c r="H70" s="1"/>
      <c r="I70" s="1"/>
      <c r="J70" s="1"/>
      <c r="K70" s="1"/>
      <c r="L70" s="1"/>
      <c r="M70" s="1"/>
      <c r="N70" s="1"/>
      <c r="O70" s="1"/>
      <c r="P70" s="1"/>
      <c r="Q70" s="1"/>
      <c r="R70" s="1"/>
      <c r="S70" s="1"/>
      <c r="T70" s="1"/>
      <c r="U70" s="1"/>
      <c r="V70" s="1"/>
      <c r="W70" s="1"/>
      <c r="X70" s="1"/>
      <c r="Y70" s="1"/>
      <c r="Z70" s="1"/>
      <c r="AA70" s="3"/>
      <c r="AB70" s="3"/>
    </row>
    <row r="71" spans="1:28" ht="12.75" customHeight="1" x14ac:dyDescent="0.25">
      <c r="A71" s="1"/>
      <c r="B71" s="2"/>
      <c r="C71" s="32"/>
      <c r="D71" s="32"/>
      <c r="E71" s="32"/>
      <c r="F71" s="23"/>
      <c r="G71" s="1"/>
      <c r="H71" s="1"/>
      <c r="I71" s="1"/>
      <c r="J71" s="1"/>
      <c r="K71" s="1"/>
      <c r="L71" s="1"/>
      <c r="M71" s="1"/>
      <c r="N71" s="1"/>
      <c r="O71" s="1"/>
      <c r="P71" s="1"/>
      <c r="Q71" s="1"/>
      <c r="R71" s="1"/>
      <c r="S71" s="1"/>
      <c r="T71" s="1"/>
      <c r="U71" s="1"/>
      <c r="V71" s="1"/>
      <c r="W71" s="1"/>
      <c r="X71" s="1"/>
      <c r="Y71" s="1"/>
      <c r="Z71" s="1"/>
      <c r="AA71" s="3"/>
      <c r="AB71" s="3"/>
    </row>
    <row r="72" spans="1:28" ht="12.75" customHeight="1" x14ac:dyDescent="0.25">
      <c r="A72" s="1"/>
      <c r="B72" s="2"/>
      <c r="C72" s="32"/>
      <c r="D72" s="32"/>
      <c r="E72" s="32"/>
      <c r="F72" s="23"/>
      <c r="G72" s="1"/>
      <c r="H72" s="1"/>
      <c r="I72" s="1"/>
      <c r="J72" s="1"/>
      <c r="K72" s="1"/>
      <c r="L72" s="1"/>
      <c r="M72" s="1"/>
      <c r="N72" s="1"/>
      <c r="O72" s="1"/>
      <c r="P72" s="1"/>
      <c r="Q72" s="1"/>
      <c r="R72" s="1"/>
      <c r="S72" s="1"/>
      <c r="T72" s="1"/>
      <c r="U72" s="1"/>
      <c r="V72" s="1"/>
      <c r="W72" s="1"/>
      <c r="X72" s="1"/>
      <c r="Y72" s="1"/>
      <c r="Z72" s="1"/>
      <c r="AA72" s="3"/>
      <c r="AB72" s="3"/>
    </row>
    <row r="73" spans="1:28" ht="12.75" customHeight="1" x14ac:dyDescent="0.25">
      <c r="A73" s="1"/>
      <c r="B73" s="2"/>
      <c r="C73" s="32"/>
      <c r="D73" s="32"/>
      <c r="E73" s="32"/>
      <c r="F73" s="23"/>
      <c r="G73" s="1"/>
      <c r="H73" s="1"/>
      <c r="I73" s="1"/>
      <c r="J73" s="1"/>
      <c r="K73" s="1"/>
      <c r="L73" s="1"/>
      <c r="M73" s="1"/>
      <c r="N73" s="1"/>
      <c r="O73" s="1"/>
      <c r="P73" s="1"/>
      <c r="Q73" s="1"/>
      <c r="R73" s="1"/>
      <c r="S73" s="1"/>
      <c r="T73" s="1"/>
      <c r="U73" s="1"/>
      <c r="V73" s="1"/>
      <c r="W73" s="1"/>
      <c r="X73" s="1"/>
      <c r="Y73" s="1"/>
      <c r="Z73" s="1"/>
      <c r="AA73" s="3"/>
      <c r="AB73" s="3"/>
    </row>
    <row r="74" spans="1:28" ht="12.75" customHeight="1" x14ac:dyDescent="0.25">
      <c r="A74" s="1"/>
      <c r="B74" s="2"/>
      <c r="C74" s="32"/>
      <c r="D74" s="32"/>
      <c r="E74" s="32"/>
      <c r="F74" s="23"/>
      <c r="G74" s="1"/>
      <c r="H74" s="1"/>
      <c r="I74" s="1"/>
      <c r="J74" s="1"/>
      <c r="K74" s="1"/>
      <c r="L74" s="1"/>
      <c r="M74" s="1"/>
      <c r="N74" s="1"/>
      <c r="O74" s="1"/>
      <c r="P74" s="1"/>
      <c r="Q74" s="1"/>
      <c r="R74" s="1"/>
      <c r="S74" s="1"/>
      <c r="T74" s="1"/>
      <c r="U74" s="1"/>
      <c r="V74" s="1"/>
      <c r="W74" s="1"/>
      <c r="X74" s="1"/>
      <c r="Y74" s="1"/>
      <c r="Z74" s="1"/>
      <c r="AA74" s="3"/>
      <c r="AB74" s="3"/>
    </row>
    <row r="75" spans="1:28" ht="12.75" customHeight="1" x14ac:dyDescent="0.25">
      <c r="A75" s="1"/>
      <c r="B75" s="2"/>
      <c r="C75" s="32"/>
      <c r="D75" s="32"/>
      <c r="E75" s="32"/>
      <c r="F75" s="23"/>
      <c r="G75" s="1"/>
      <c r="H75" s="1"/>
      <c r="I75" s="1"/>
      <c r="J75" s="1"/>
      <c r="K75" s="1"/>
      <c r="L75" s="1"/>
      <c r="M75" s="1"/>
      <c r="N75" s="1"/>
      <c r="O75" s="1"/>
      <c r="P75" s="1"/>
      <c r="Q75" s="1"/>
      <c r="R75" s="1"/>
      <c r="S75" s="1"/>
      <c r="T75" s="1"/>
      <c r="U75" s="1"/>
      <c r="V75" s="1"/>
      <c r="W75" s="1"/>
      <c r="X75" s="1"/>
      <c r="Y75" s="1"/>
      <c r="Z75" s="1"/>
      <c r="AA75" s="3"/>
      <c r="AB75" s="3"/>
    </row>
    <row r="76" spans="1:28" ht="12.75" customHeight="1" x14ac:dyDescent="0.25">
      <c r="A76" s="1"/>
      <c r="B76" s="2"/>
      <c r="C76" s="32"/>
      <c r="D76" s="32"/>
      <c r="E76" s="32"/>
      <c r="F76" s="23"/>
      <c r="G76" s="1"/>
      <c r="H76" s="1"/>
      <c r="I76" s="1"/>
      <c r="J76" s="1"/>
      <c r="K76" s="1"/>
      <c r="L76" s="1"/>
      <c r="M76" s="1"/>
      <c r="N76" s="1"/>
      <c r="O76" s="1"/>
      <c r="P76" s="1"/>
      <c r="Q76" s="1"/>
      <c r="R76" s="1"/>
      <c r="S76" s="1"/>
      <c r="T76" s="1"/>
      <c r="U76" s="1"/>
      <c r="V76" s="1"/>
      <c r="W76" s="1"/>
      <c r="X76" s="1"/>
      <c r="Y76" s="1"/>
      <c r="Z76" s="1"/>
      <c r="AA76" s="3"/>
      <c r="AB76" s="3"/>
    </row>
    <row r="77" spans="1:28" ht="12.75" customHeight="1" x14ac:dyDescent="0.25">
      <c r="A77" s="1"/>
      <c r="B77" s="2"/>
      <c r="C77" s="32"/>
      <c r="D77" s="32"/>
      <c r="E77" s="32"/>
      <c r="F77" s="23"/>
      <c r="G77" s="1"/>
      <c r="H77" s="1"/>
      <c r="I77" s="1"/>
      <c r="J77" s="1"/>
      <c r="K77" s="1"/>
      <c r="L77" s="1"/>
      <c r="M77" s="1"/>
      <c r="N77" s="1"/>
      <c r="O77" s="1"/>
      <c r="P77" s="1"/>
      <c r="Q77" s="1"/>
      <c r="R77" s="1"/>
      <c r="S77" s="1"/>
      <c r="T77" s="1"/>
      <c r="U77" s="1"/>
      <c r="V77" s="1"/>
      <c r="W77" s="1"/>
      <c r="X77" s="1"/>
      <c r="Y77" s="1"/>
      <c r="Z77" s="1"/>
      <c r="AA77" s="3"/>
      <c r="AB77" s="3"/>
    </row>
    <row r="78" spans="1:28" ht="12.75" customHeight="1" x14ac:dyDescent="0.25">
      <c r="A78" s="1"/>
      <c r="B78" s="2"/>
      <c r="C78" s="32"/>
      <c r="D78" s="32"/>
      <c r="E78" s="32"/>
      <c r="F78" s="23"/>
      <c r="G78" s="1"/>
      <c r="H78" s="1"/>
      <c r="I78" s="1"/>
      <c r="J78" s="1"/>
      <c r="K78" s="1"/>
      <c r="L78" s="1"/>
      <c r="M78" s="1"/>
      <c r="N78" s="1"/>
      <c r="O78" s="1"/>
      <c r="P78" s="1"/>
      <c r="Q78" s="1"/>
      <c r="R78" s="1"/>
      <c r="S78" s="1"/>
      <c r="T78" s="1"/>
      <c r="U78" s="1"/>
      <c r="V78" s="1"/>
      <c r="W78" s="1"/>
      <c r="X78" s="1"/>
      <c r="Y78" s="1"/>
      <c r="Z78" s="1"/>
      <c r="AA78" s="3"/>
      <c r="AB78" s="3"/>
    </row>
    <row r="79" spans="1:28" ht="12.75" customHeight="1" x14ac:dyDescent="0.25">
      <c r="A79" s="1"/>
      <c r="B79" s="2"/>
      <c r="C79" s="32"/>
      <c r="D79" s="32"/>
      <c r="E79" s="32"/>
      <c r="F79" s="23"/>
      <c r="G79" s="1"/>
      <c r="H79" s="1"/>
      <c r="I79" s="1"/>
      <c r="J79" s="1"/>
      <c r="K79" s="1"/>
      <c r="L79" s="1"/>
      <c r="M79" s="1"/>
      <c r="N79" s="1"/>
      <c r="O79" s="1"/>
      <c r="P79" s="1"/>
      <c r="Q79" s="1"/>
      <c r="R79" s="1"/>
      <c r="S79" s="1"/>
      <c r="T79" s="1"/>
      <c r="U79" s="1"/>
      <c r="V79" s="1"/>
      <c r="W79" s="1"/>
      <c r="X79" s="1"/>
      <c r="Y79" s="1"/>
      <c r="Z79" s="1"/>
      <c r="AA79" s="3"/>
      <c r="AB79" s="3"/>
    </row>
    <row r="80" spans="1:28" ht="12.75" customHeight="1" x14ac:dyDescent="0.25">
      <c r="A80" s="1"/>
      <c r="B80" s="2"/>
      <c r="C80" s="32"/>
      <c r="D80" s="32"/>
      <c r="E80" s="32"/>
      <c r="F80" s="23"/>
      <c r="G80" s="1"/>
      <c r="H80" s="1"/>
      <c r="I80" s="1"/>
      <c r="J80" s="1"/>
      <c r="K80" s="1"/>
      <c r="L80" s="1"/>
      <c r="M80" s="1"/>
      <c r="N80" s="1"/>
      <c r="O80" s="1"/>
      <c r="P80" s="1"/>
      <c r="Q80" s="1"/>
      <c r="R80" s="1"/>
      <c r="S80" s="1"/>
      <c r="T80" s="1"/>
      <c r="U80" s="1"/>
      <c r="V80" s="1"/>
      <c r="W80" s="1"/>
      <c r="X80" s="1"/>
      <c r="Y80" s="1"/>
      <c r="Z80" s="1"/>
      <c r="AA80" s="3"/>
      <c r="AB80" s="3"/>
    </row>
    <row r="81" spans="1:28" ht="12.75" customHeight="1" x14ac:dyDescent="0.25">
      <c r="A81" s="1"/>
      <c r="B81" s="2"/>
      <c r="C81" s="32"/>
      <c r="D81" s="32"/>
      <c r="E81" s="32"/>
      <c r="F81" s="23"/>
      <c r="G81" s="1"/>
      <c r="H81" s="1"/>
      <c r="I81" s="1"/>
      <c r="J81" s="1"/>
      <c r="K81" s="1"/>
      <c r="L81" s="1"/>
      <c r="M81" s="1"/>
      <c r="N81" s="1"/>
      <c r="O81" s="1"/>
      <c r="P81" s="1"/>
      <c r="Q81" s="1"/>
      <c r="R81" s="1"/>
      <c r="S81" s="1"/>
      <c r="T81" s="1"/>
      <c r="U81" s="1"/>
      <c r="V81" s="1"/>
      <c r="W81" s="1"/>
      <c r="X81" s="1"/>
      <c r="Y81" s="1"/>
      <c r="Z81" s="1"/>
      <c r="AA81" s="3"/>
      <c r="AB81" s="3"/>
    </row>
    <row r="82" spans="1:28" ht="12.75" customHeight="1" x14ac:dyDescent="0.25">
      <c r="A82" s="1"/>
      <c r="B82" s="2"/>
      <c r="C82" s="32"/>
      <c r="D82" s="32"/>
      <c r="E82" s="32"/>
      <c r="F82" s="23"/>
      <c r="G82" s="1"/>
      <c r="H82" s="1"/>
      <c r="I82" s="1"/>
      <c r="J82" s="1"/>
      <c r="K82" s="1"/>
      <c r="L82" s="1"/>
      <c r="M82" s="1"/>
      <c r="N82" s="1"/>
      <c r="O82" s="1"/>
      <c r="P82" s="1"/>
      <c r="Q82" s="1"/>
      <c r="R82" s="1"/>
      <c r="S82" s="1"/>
      <c r="T82" s="1"/>
      <c r="U82" s="1"/>
      <c r="V82" s="1"/>
      <c r="W82" s="1"/>
      <c r="X82" s="1"/>
      <c r="Y82" s="1"/>
      <c r="Z82" s="1"/>
      <c r="AA82" s="3"/>
      <c r="AB82" s="3"/>
    </row>
    <row r="83" spans="1:28" ht="12.75" customHeight="1" x14ac:dyDescent="0.25">
      <c r="A83" s="1"/>
      <c r="B83" s="2"/>
      <c r="C83" s="32"/>
      <c r="D83" s="32"/>
      <c r="E83" s="32"/>
      <c r="F83" s="23"/>
      <c r="G83" s="1"/>
      <c r="H83" s="1"/>
      <c r="I83" s="1"/>
      <c r="J83" s="1"/>
      <c r="K83" s="1"/>
      <c r="L83" s="1"/>
      <c r="M83" s="1"/>
      <c r="N83" s="1"/>
      <c r="O83" s="1"/>
      <c r="P83" s="1"/>
      <c r="Q83" s="1"/>
      <c r="R83" s="1"/>
      <c r="S83" s="1"/>
      <c r="T83" s="1"/>
      <c r="U83" s="1"/>
      <c r="V83" s="1"/>
      <c r="W83" s="1"/>
      <c r="X83" s="1"/>
      <c r="Y83" s="1"/>
      <c r="Z83" s="1"/>
      <c r="AA83" s="3"/>
      <c r="AB83" s="3"/>
    </row>
    <row r="84" spans="1:28" ht="12.75" customHeight="1" x14ac:dyDescent="0.25">
      <c r="A84" s="1"/>
      <c r="B84" s="2"/>
      <c r="C84" s="32"/>
      <c r="D84" s="32"/>
      <c r="E84" s="32"/>
      <c r="F84" s="23"/>
      <c r="G84" s="1"/>
      <c r="H84" s="1"/>
      <c r="I84" s="1"/>
      <c r="J84" s="1"/>
      <c r="K84" s="1"/>
      <c r="L84" s="1"/>
      <c r="M84" s="1"/>
      <c r="N84" s="1"/>
      <c r="O84" s="1"/>
      <c r="P84" s="1"/>
      <c r="Q84" s="1"/>
      <c r="R84" s="1"/>
      <c r="S84" s="1"/>
      <c r="T84" s="1"/>
      <c r="U84" s="1"/>
      <c r="V84" s="1"/>
      <c r="W84" s="1"/>
      <c r="X84" s="1"/>
      <c r="Y84" s="1"/>
      <c r="Z84" s="1"/>
      <c r="AA84" s="3"/>
      <c r="AB84" s="3"/>
    </row>
    <row r="85" spans="1:28" ht="12.75" customHeight="1" x14ac:dyDescent="0.25">
      <c r="A85" s="1"/>
      <c r="B85" s="2"/>
      <c r="C85" s="32"/>
      <c r="D85" s="32"/>
      <c r="E85" s="32"/>
      <c r="F85" s="23"/>
      <c r="G85" s="1"/>
      <c r="H85" s="1"/>
      <c r="I85" s="1"/>
      <c r="J85" s="1"/>
      <c r="K85" s="1"/>
      <c r="L85" s="1"/>
      <c r="M85" s="1"/>
      <c r="N85" s="1"/>
      <c r="O85" s="1"/>
      <c r="P85" s="1"/>
      <c r="Q85" s="1"/>
      <c r="R85" s="1"/>
      <c r="S85" s="1"/>
      <c r="T85" s="1"/>
      <c r="U85" s="1"/>
      <c r="V85" s="1"/>
      <c r="W85" s="1"/>
      <c r="X85" s="1"/>
      <c r="Y85" s="1"/>
      <c r="Z85" s="1"/>
      <c r="AA85" s="3"/>
      <c r="AB85" s="3"/>
    </row>
    <row r="86" spans="1:28" ht="12.75" customHeight="1" x14ac:dyDescent="0.25">
      <c r="A86" s="1"/>
      <c r="B86" s="2"/>
      <c r="C86" s="32"/>
      <c r="D86" s="32"/>
      <c r="E86" s="32"/>
      <c r="F86" s="23"/>
      <c r="G86" s="1"/>
      <c r="H86" s="1"/>
      <c r="I86" s="1"/>
      <c r="J86" s="1"/>
      <c r="K86" s="1"/>
      <c r="L86" s="1"/>
      <c r="M86" s="1"/>
      <c r="N86" s="1"/>
      <c r="O86" s="1"/>
      <c r="P86" s="1"/>
      <c r="Q86" s="1"/>
      <c r="R86" s="1"/>
      <c r="S86" s="1"/>
      <c r="T86" s="1"/>
      <c r="U86" s="1"/>
      <c r="V86" s="1"/>
      <c r="W86" s="1"/>
      <c r="X86" s="1"/>
      <c r="Y86" s="1"/>
      <c r="Z86" s="1"/>
      <c r="AA86" s="3"/>
      <c r="AB86" s="3"/>
    </row>
    <row r="87" spans="1:28" ht="12.75" customHeight="1" x14ac:dyDescent="0.25">
      <c r="A87" s="1"/>
      <c r="B87" s="2"/>
      <c r="C87" s="32"/>
      <c r="D87" s="32"/>
      <c r="E87" s="32"/>
      <c r="F87" s="23"/>
      <c r="G87" s="1"/>
      <c r="H87" s="1"/>
      <c r="I87" s="1"/>
      <c r="J87" s="1"/>
      <c r="K87" s="1"/>
      <c r="L87" s="1"/>
      <c r="M87" s="1"/>
      <c r="N87" s="1"/>
      <c r="O87" s="1"/>
      <c r="P87" s="1"/>
      <c r="Q87" s="1"/>
      <c r="R87" s="1"/>
      <c r="S87" s="1"/>
      <c r="T87" s="1"/>
      <c r="U87" s="1"/>
      <c r="V87" s="1"/>
      <c r="W87" s="1"/>
      <c r="X87" s="1"/>
      <c r="Y87" s="1"/>
      <c r="Z87" s="1"/>
      <c r="AA87" s="3"/>
      <c r="AB87" s="3"/>
    </row>
    <row r="88" spans="1:28" ht="12.75" customHeight="1" x14ac:dyDescent="0.25">
      <c r="A88" s="1"/>
      <c r="B88" s="2"/>
      <c r="C88" s="32"/>
      <c r="D88" s="32"/>
      <c r="E88" s="32"/>
      <c r="F88" s="23"/>
      <c r="G88" s="1"/>
      <c r="H88" s="1"/>
      <c r="I88" s="1"/>
      <c r="J88" s="1"/>
      <c r="K88" s="1"/>
      <c r="L88" s="1"/>
      <c r="M88" s="1"/>
      <c r="N88" s="1"/>
      <c r="O88" s="1"/>
      <c r="P88" s="1"/>
      <c r="Q88" s="1"/>
      <c r="R88" s="1"/>
      <c r="S88" s="1"/>
      <c r="T88" s="1"/>
      <c r="U88" s="1"/>
      <c r="V88" s="1"/>
      <c r="W88" s="1"/>
      <c r="X88" s="1"/>
      <c r="Y88" s="1"/>
      <c r="Z88" s="1"/>
      <c r="AA88" s="3"/>
      <c r="AB88" s="3"/>
    </row>
    <row r="89" spans="1:28" ht="12.75" customHeight="1" x14ac:dyDescent="0.25">
      <c r="A89" s="1"/>
      <c r="B89" s="2"/>
      <c r="C89" s="32"/>
      <c r="D89" s="32"/>
      <c r="E89" s="32"/>
      <c r="F89" s="23"/>
      <c r="G89" s="1"/>
      <c r="H89" s="1"/>
      <c r="I89" s="1"/>
      <c r="J89" s="1"/>
      <c r="K89" s="1"/>
      <c r="L89" s="1"/>
      <c r="M89" s="1"/>
      <c r="N89" s="1"/>
      <c r="O89" s="1"/>
      <c r="P89" s="1"/>
      <c r="Q89" s="1"/>
      <c r="R89" s="1"/>
      <c r="S89" s="1"/>
      <c r="T89" s="1"/>
      <c r="U89" s="1"/>
      <c r="V89" s="1"/>
      <c r="W89" s="1"/>
      <c r="X89" s="1"/>
      <c r="Y89" s="1"/>
      <c r="Z89" s="1"/>
      <c r="AA89" s="3"/>
      <c r="AB89" s="3"/>
    </row>
    <row r="90" spans="1:28" ht="12.75" customHeight="1" x14ac:dyDescent="0.25">
      <c r="A90" s="1"/>
      <c r="B90" s="2"/>
      <c r="C90" s="32"/>
      <c r="D90" s="32"/>
      <c r="E90" s="32"/>
      <c r="F90" s="23"/>
      <c r="G90" s="1"/>
      <c r="H90" s="1"/>
      <c r="I90" s="1"/>
      <c r="J90" s="1"/>
      <c r="K90" s="1"/>
      <c r="L90" s="1"/>
      <c r="M90" s="1"/>
      <c r="N90" s="1"/>
      <c r="O90" s="1"/>
      <c r="P90" s="1"/>
      <c r="Q90" s="1"/>
      <c r="R90" s="1"/>
      <c r="S90" s="1"/>
      <c r="T90" s="1"/>
      <c r="U90" s="1"/>
      <c r="V90" s="1"/>
      <c r="W90" s="1"/>
      <c r="X90" s="1"/>
      <c r="Y90" s="1"/>
      <c r="Z90" s="1"/>
      <c r="AA90" s="3"/>
      <c r="AB90" s="3"/>
    </row>
    <row r="91" spans="1:28" ht="12.75" customHeight="1" x14ac:dyDescent="0.25">
      <c r="A91" s="1"/>
      <c r="B91" s="2"/>
      <c r="C91" s="32"/>
      <c r="D91" s="32"/>
      <c r="E91" s="32"/>
      <c r="F91" s="23"/>
      <c r="G91" s="1"/>
      <c r="H91" s="1"/>
      <c r="I91" s="1"/>
      <c r="J91" s="1"/>
      <c r="K91" s="1"/>
      <c r="L91" s="1"/>
      <c r="M91" s="1"/>
      <c r="N91" s="1"/>
      <c r="O91" s="1"/>
      <c r="P91" s="1"/>
      <c r="Q91" s="1"/>
      <c r="R91" s="1"/>
      <c r="S91" s="1"/>
      <c r="T91" s="1"/>
      <c r="U91" s="1"/>
      <c r="V91" s="1"/>
      <c r="W91" s="1"/>
      <c r="X91" s="1"/>
      <c r="Y91" s="1"/>
      <c r="Z91" s="1"/>
      <c r="AA91" s="3"/>
      <c r="AB91" s="3"/>
    </row>
    <row r="92" spans="1:28" ht="12.75" customHeight="1" x14ac:dyDescent="0.25">
      <c r="A92" s="1"/>
      <c r="B92" s="2"/>
      <c r="C92" s="32"/>
      <c r="D92" s="32"/>
      <c r="E92" s="32"/>
      <c r="F92" s="23"/>
      <c r="G92" s="1"/>
      <c r="H92" s="1"/>
      <c r="I92" s="1"/>
      <c r="J92" s="1"/>
      <c r="K92" s="1"/>
      <c r="L92" s="1"/>
      <c r="M92" s="1"/>
      <c r="N92" s="1"/>
      <c r="O92" s="1"/>
      <c r="P92" s="1"/>
      <c r="Q92" s="1"/>
      <c r="R92" s="1"/>
      <c r="S92" s="1"/>
      <c r="T92" s="1"/>
      <c r="U92" s="1"/>
      <c r="V92" s="1"/>
      <c r="W92" s="1"/>
      <c r="X92" s="1"/>
      <c r="Y92" s="1"/>
      <c r="Z92" s="1"/>
      <c r="AA92" s="3"/>
      <c r="AB92" s="3"/>
    </row>
    <row r="93" spans="1:28" ht="12.75" customHeight="1" x14ac:dyDescent="0.25">
      <c r="A93" s="1"/>
      <c r="B93" s="2"/>
      <c r="C93" s="32"/>
      <c r="D93" s="32"/>
      <c r="E93" s="32"/>
      <c r="F93" s="23"/>
      <c r="G93" s="1"/>
      <c r="H93" s="1"/>
      <c r="I93" s="1"/>
      <c r="J93" s="1"/>
      <c r="K93" s="1"/>
      <c r="L93" s="1"/>
      <c r="M93" s="1"/>
      <c r="N93" s="1"/>
      <c r="O93" s="1"/>
      <c r="P93" s="1"/>
      <c r="Q93" s="1"/>
      <c r="R93" s="1"/>
      <c r="S93" s="1"/>
      <c r="T93" s="1"/>
      <c r="U93" s="1"/>
      <c r="V93" s="1"/>
      <c r="W93" s="1"/>
      <c r="X93" s="1"/>
      <c r="Y93" s="1"/>
      <c r="Z93" s="1"/>
      <c r="AA93" s="3"/>
      <c r="AB93" s="3"/>
    </row>
    <row r="94" spans="1:28" ht="12.75" customHeight="1" x14ac:dyDescent="0.25">
      <c r="A94" s="1"/>
      <c r="B94" s="2"/>
      <c r="C94" s="32"/>
      <c r="D94" s="32"/>
      <c r="E94" s="32"/>
      <c r="F94" s="23"/>
      <c r="G94" s="1"/>
      <c r="H94" s="1"/>
      <c r="I94" s="1"/>
      <c r="J94" s="1"/>
      <c r="K94" s="1"/>
      <c r="L94" s="1"/>
      <c r="M94" s="1"/>
      <c r="N94" s="1"/>
      <c r="O94" s="1"/>
      <c r="P94" s="1"/>
      <c r="Q94" s="1"/>
      <c r="R94" s="1"/>
      <c r="S94" s="1"/>
      <c r="T94" s="1"/>
      <c r="U94" s="1"/>
      <c r="V94" s="1"/>
      <c r="W94" s="1"/>
      <c r="X94" s="1"/>
      <c r="Y94" s="1"/>
      <c r="Z94" s="1"/>
      <c r="AA94" s="3"/>
      <c r="AB94" s="3"/>
    </row>
    <row r="95" spans="1:28" ht="12.75" customHeight="1" x14ac:dyDescent="0.25">
      <c r="A95" s="1"/>
      <c r="B95" s="2"/>
      <c r="C95" s="32"/>
      <c r="D95" s="32"/>
      <c r="E95" s="32"/>
      <c r="F95" s="23"/>
      <c r="G95" s="1"/>
      <c r="H95" s="1"/>
      <c r="I95" s="1"/>
      <c r="J95" s="1"/>
      <c r="K95" s="1"/>
      <c r="L95" s="1"/>
      <c r="M95" s="1"/>
      <c r="N95" s="1"/>
      <c r="O95" s="1"/>
      <c r="P95" s="1"/>
      <c r="Q95" s="1"/>
      <c r="R95" s="1"/>
      <c r="S95" s="1"/>
      <c r="T95" s="1"/>
      <c r="U95" s="1"/>
      <c r="V95" s="1"/>
      <c r="W95" s="1"/>
      <c r="X95" s="1"/>
      <c r="Y95" s="1"/>
      <c r="Z95" s="1"/>
      <c r="AA95" s="3"/>
      <c r="AB95" s="3"/>
    </row>
    <row r="96" spans="1:28" ht="12.75" customHeight="1" x14ac:dyDescent="0.25">
      <c r="A96" s="1"/>
      <c r="B96" s="2"/>
      <c r="C96" s="32"/>
      <c r="D96" s="32"/>
      <c r="E96" s="32"/>
      <c r="F96" s="23"/>
      <c r="G96" s="1"/>
      <c r="H96" s="1"/>
      <c r="I96" s="1"/>
      <c r="J96" s="1"/>
      <c r="K96" s="1"/>
      <c r="L96" s="1"/>
      <c r="M96" s="1"/>
      <c r="N96" s="1"/>
      <c r="O96" s="1"/>
      <c r="P96" s="1"/>
      <c r="Q96" s="1"/>
      <c r="R96" s="1"/>
      <c r="S96" s="1"/>
      <c r="T96" s="1"/>
      <c r="U96" s="1"/>
      <c r="V96" s="1"/>
      <c r="W96" s="1"/>
      <c r="X96" s="1"/>
      <c r="Y96" s="1"/>
      <c r="Z96" s="1"/>
      <c r="AA96" s="3"/>
      <c r="AB96" s="3"/>
    </row>
    <row r="97" spans="1:28" ht="12.75" customHeight="1" x14ac:dyDescent="0.25">
      <c r="A97" s="1"/>
      <c r="B97" s="2"/>
      <c r="C97" s="32"/>
      <c r="D97" s="32"/>
      <c r="E97" s="32"/>
      <c r="F97" s="23"/>
      <c r="G97" s="1"/>
      <c r="H97" s="1"/>
      <c r="I97" s="1"/>
      <c r="J97" s="1"/>
      <c r="K97" s="1"/>
      <c r="L97" s="1"/>
      <c r="M97" s="1"/>
      <c r="N97" s="1"/>
      <c r="O97" s="1"/>
      <c r="P97" s="1"/>
      <c r="Q97" s="1"/>
      <c r="R97" s="1"/>
      <c r="S97" s="1"/>
      <c r="T97" s="1"/>
      <c r="U97" s="1"/>
      <c r="V97" s="1"/>
      <c r="W97" s="1"/>
      <c r="X97" s="1"/>
      <c r="Y97" s="1"/>
      <c r="Z97" s="1"/>
      <c r="AA97" s="3"/>
      <c r="AB97" s="3"/>
    </row>
    <row r="98" spans="1:28" ht="12.75" customHeight="1" x14ac:dyDescent="0.25">
      <c r="A98" s="1"/>
      <c r="B98" s="2"/>
      <c r="C98" s="32"/>
      <c r="D98" s="32"/>
      <c r="E98" s="32"/>
      <c r="F98" s="23"/>
      <c r="G98" s="1"/>
      <c r="H98" s="1"/>
      <c r="I98" s="1"/>
      <c r="J98" s="1"/>
      <c r="K98" s="1"/>
      <c r="L98" s="1"/>
      <c r="M98" s="1"/>
      <c r="N98" s="1"/>
      <c r="O98" s="1"/>
      <c r="P98" s="1"/>
      <c r="Q98" s="1"/>
      <c r="R98" s="1"/>
      <c r="S98" s="1"/>
      <c r="T98" s="1"/>
      <c r="U98" s="1"/>
      <c r="V98" s="1"/>
      <c r="W98" s="1"/>
      <c r="X98" s="1"/>
      <c r="Y98" s="1"/>
      <c r="Z98" s="1"/>
      <c r="AA98" s="3"/>
      <c r="AB98" s="3"/>
    </row>
    <row r="99" spans="1:28" ht="12.75" customHeight="1" x14ac:dyDescent="0.25">
      <c r="A99" s="1"/>
      <c r="B99" s="2"/>
      <c r="C99" s="32"/>
      <c r="D99" s="32"/>
      <c r="E99" s="32"/>
      <c r="F99" s="23"/>
      <c r="G99" s="1"/>
      <c r="H99" s="1"/>
      <c r="I99" s="1"/>
      <c r="J99" s="1"/>
      <c r="K99" s="1"/>
      <c r="L99" s="1"/>
      <c r="M99" s="1"/>
      <c r="N99" s="1"/>
      <c r="O99" s="1"/>
      <c r="P99" s="1"/>
      <c r="Q99" s="1"/>
      <c r="R99" s="1"/>
      <c r="S99" s="1"/>
      <c r="T99" s="1"/>
      <c r="U99" s="1"/>
      <c r="V99" s="1"/>
      <c r="W99" s="1"/>
      <c r="X99" s="1"/>
      <c r="Y99" s="1"/>
      <c r="Z99" s="1"/>
      <c r="AA99" s="3"/>
      <c r="AB99" s="3"/>
    </row>
    <row r="100" spans="1:28" ht="12.75" customHeight="1" x14ac:dyDescent="0.25">
      <c r="A100" s="1"/>
      <c r="B100" s="2"/>
      <c r="C100" s="32"/>
      <c r="D100" s="32"/>
      <c r="E100" s="32"/>
      <c r="F100" s="23"/>
      <c r="G100" s="1"/>
      <c r="H100" s="1"/>
      <c r="I100" s="1"/>
      <c r="J100" s="1"/>
      <c r="K100" s="1"/>
      <c r="L100" s="1"/>
      <c r="M100" s="1"/>
      <c r="N100" s="1"/>
      <c r="O100" s="1"/>
      <c r="P100" s="1"/>
      <c r="Q100" s="1"/>
      <c r="R100" s="1"/>
      <c r="S100" s="1"/>
      <c r="T100" s="1"/>
      <c r="U100" s="1"/>
      <c r="V100" s="1"/>
      <c r="W100" s="1"/>
      <c r="X100" s="1"/>
      <c r="Y100" s="1"/>
      <c r="Z100" s="1"/>
      <c r="AA100" s="3"/>
      <c r="AB100" s="3"/>
    </row>
    <row r="101" spans="1:28" ht="12.75" customHeight="1" x14ac:dyDescent="0.25">
      <c r="A101" s="1"/>
      <c r="B101" s="2"/>
      <c r="C101" s="32"/>
      <c r="D101" s="32"/>
      <c r="E101" s="32"/>
      <c r="F101" s="23"/>
      <c r="G101" s="1"/>
      <c r="H101" s="1"/>
      <c r="I101" s="1"/>
      <c r="J101" s="1"/>
      <c r="K101" s="1"/>
      <c r="L101" s="1"/>
      <c r="M101" s="1"/>
      <c r="N101" s="1"/>
      <c r="O101" s="1"/>
      <c r="P101" s="1"/>
      <c r="Q101" s="1"/>
      <c r="R101" s="1"/>
      <c r="S101" s="1"/>
      <c r="T101" s="1"/>
      <c r="U101" s="1"/>
      <c r="V101" s="1"/>
      <c r="W101" s="1"/>
      <c r="X101" s="1"/>
      <c r="Y101" s="1"/>
      <c r="Z101" s="1"/>
      <c r="AA101" s="3"/>
      <c r="AB101" s="3"/>
    </row>
    <row r="102" spans="1:28" ht="12.75" customHeight="1" x14ac:dyDescent="0.25">
      <c r="A102" s="1"/>
      <c r="B102" s="2"/>
      <c r="C102" s="32"/>
      <c r="D102" s="32"/>
      <c r="E102" s="32"/>
      <c r="F102" s="23"/>
      <c r="G102" s="1"/>
      <c r="H102" s="1"/>
      <c r="I102" s="1"/>
      <c r="J102" s="1"/>
      <c r="K102" s="1"/>
      <c r="L102" s="1"/>
      <c r="M102" s="1"/>
      <c r="N102" s="1"/>
      <c r="O102" s="1"/>
      <c r="P102" s="1"/>
      <c r="Q102" s="1"/>
      <c r="R102" s="1"/>
      <c r="S102" s="1"/>
      <c r="T102" s="1"/>
      <c r="U102" s="1"/>
      <c r="V102" s="1"/>
      <c r="W102" s="1"/>
      <c r="X102" s="1"/>
      <c r="Y102" s="1"/>
      <c r="Z102" s="1"/>
      <c r="AA102" s="3"/>
      <c r="AB102" s="3"/>
    </row>
    <row r="103" spans="1:28" ht="12.75" customHeight="1" x14ac:dyDescent="0.25">
      <c r="A103" s="1"/>
      <c r="B103" s="2"/>
      <c r="C103" s="32"/>
      <c r="D103" s="32"/>
      <c r="E103" s="32"/>
      <c r="F103" s="23"/>
      <c r="G103" s="1"/>
      <c r="H103" s="1"/>
      <c r="I103" s="1"/>
      <c r="J103" s="1"/>
      <c r="K103" s="1"/>
      <c r="L103" s="1"/>
      <c r="M103" s="1"/>
      <c r="N103" s="1"/>
      <c r="O103" s="1"/>
      <c r="P103" s="1"/>
      <c r="Q103" s="1"/>
      <c r="R103" s="1"/>
      <c r="S103" s="1"/>
      <c r="T103" s="1"/>
      <c r="U103" s="1"/>
      <c r="V103" s="1"/>
      <c r="W103" s="1"/>
      <c r="X103" s="1"/>
      <c r="Y103" s="1"/>
      <c r="Z103" s="1"/>
      <c r="AA103" s="3"/>
      <c r="AB103" s="3"/>
    </row>
    <row r="104" spans="1:28" ht="12.75" customHeight="1" x14ac:dyDescent="0.25">
      <c r="A104" s="1"/>
      <c r="B104" s="2"/>
      <c r="C104" s="32"/>
      <c r="D104" s="32"/>
      <c r="E104" s="32"/>
      <c r="F104" s="23"/>
      <c r="G104" s="1"/>
      <c r="H104" s="1"/>
      <c r="I104" s="1"/>
      <c r="J104" s="1"/>
      <c r="K104" s="1"/>
      <c r="L104" s="1"/>
      <c r="M104" s="1"/>
      <c r="N104" s="1"/>
      <c r="O104" s="1"/>
      <c r="P104" s="1"/>
      <c r="Q104" s="1"/>
      <c r="R104" s="1"/>
      <c r="S104" s="1"/>
      <c r="T104" s="1"/>
      <c r="U104" s="1"/>
      <c r="V104" s="1"/>
      <c r="W104" s="1"/>
      <c r="X104" s="1"/>
      <c r="Y104" s="1"/>
      <c r="Z104" s="1"/>
      <c r="AA104" s="3"/>
      <c r="AB104" s="3"/>
    </row>
    <row r="105" spans="1:28" ht="12.75" customHeight="1" x14ac:dyDescent="0.25">
      <c r="A105" s="1"/>
      <c r="B105" s="2"/>
      <c r="C105" s="32"/>
      <c r="D105" s="32"/>
      <c r="E105" s="32"/>
      <c r="F105" s="23"/>
      <c r="G105" s="1"/>
      <c r="H105" s="1"/>
      <c r="I105" s="1"/>
      <c r="J105" s="1"/>
      <c r="K105" s="1"/>
      <c r="L105" s="1"/>
      <c r="M105" s="1"/>
      <c r="N105" s="1"/>
      <c r="O105" s="1"/>
      <c r="P105" s="1"/>
      <c r="Q105" s="1"/>
      <c r="R105" s="1"/>
      <c r="S105" s="1"/>
      <c r="T105" s="1"/>
      <c r="U105" s="1"/>
      <c r="V105" s="1"/>
      <c r="W105" s="1"/>
      <c r="X105" s="1"/>
      <c r="Y105" s="1"/>
      <c r="Z105" s="1"/>
      <c r="AA105" s="3"/>
      <c r="AB105" s="3"/>
    </row>
    <row r="106" spans="1:28" ht="12.75" customHeight="1" x14ac:dyDescent="0.25">
      <c r="A106" s="1"/>
      <c r="B106" s="2"/>
      <c r="C106" s="32"/>
      <c r="D106" s="32"/>
      <c r="E106" s="32"/>
      <c r="F106" s="23"/>
      <c r="G106" s="1"/>
      <c r="H106" s="1"/>
      <c r="I106" s="1"/>
      <c r="J106" s="1"/>
      <c r="K106" s="1"/>
      <c r="L106" s="1"/>
      <c r="M106" s="1"/>
      <c r="N106" s="1"/>
      <c r="O106" s="1"/>
      <c r="P106" s="1"/>
      <c r="Q106" s="1"/>
      <c r="R106" s="1"/>
      <c r="S106" s="1"/>
      <c r="T106" s="1"/>
      <c r="U106" s="1"/>
      <c r="V106" s="1"/>
      <c r="W106" s="1"/>
      <c r="X106" s="1"/>
      <c r="Y106" s="1"/>
      <c r="Z106" s="1"/>
      <c r="AA106" s="3"/>
      <c r="AB106" s="3"/>
    </row>
    <row r="107" spans="1:28" ht="12.75" customHeight="1" x14ac:dyDescent="0.25">
      <c r="A107" s="1"/>
      <c r="B107" s="2"/>
      <c r="C107" s="32"/>
      <c r="D107" s="32"/>
      <c r="E107" s="32"/>
      <c r="F107" s="23"/>
      <c r="G107" s="1"/>
      <c r="H107" s="1"/>
      <c r="I107" s="1"/>
      <c r="J107" s="1"/>
      <c r="K107" s="1"/>
      <c r="L107" s="1"/>
      <c r="M107" s="1"/>
      <c r="N107" s="1"/>
      <c r="O107" s="1"/>
      <c r="P107" s="1"/>
      <c r="Q107" s="1"/>
      <c r="R107" s="1"/>
      <c r="S107" s="1"/>
      <c r="T107" s="1"/>
      <c r="U107" s="1"/>
      <c r="V107" s="1"/>
      <c r="W107" s="1"/>
      <c r="X107" s="1"/>
      <c r="Y107" s="1"/>
      <c r="Z107" s="1"/>
      <c r="AA107" s="3"/>
      <c r="AB107" s="3"/>
    </row>
    <row r="108" spans="1:28" ht="12.75" customHeight="1" x14ac:dyDescent="0.25">
      <c r="A108" s="1"/>
      <c r="B108" s="2"/>
      <c r="C108" s="32"/>
      <c r="D108" s="32"/>
      <c r="E108" s="32"/>
      <c r="F108" s="23"/>
      <c r="G108" s="1"/>
      <c r="H108" s="1"/>
      <c r="I108" s="1"/>
      <c r="J108" s="1"/>
      <c r="K108" s="1"/>
      <c r="L108" s="1"/>
      <c r="M108" s="1"/>
      <c r="N108" s="1"/>
      <c r="O108" s="1"/>
      <c r="P108" s="1"/>
      <c r="Q108" s="1"/>
      <c r="R108" s="1"/>
      <c r="S108" s="1"/>
      <c r="T108" s="1"/>
      <c r="U108" s="1"/>
      <c r="V108" s="1"/>
      <c r="W108" s="1"/>
      <c r="X108" s="1"/>
      <c r="Y108" s="1"/>
      <c r="Z108" s="1"/>
      <c r="AA108" s="3"/>
      <c r="AB108" s="3"/>
    </row>
    <row r="109" spans="1:28" ht="12.75" customHeight="1" x14ac:dyDescent="0.25">
      <c r="A109" s="1"/>
      <c r="B109" s="2"/>
      <c r="C109" s="32"/>
      <c r="D109" s="32"/>
      <c r="E109" s="32"/>
      <c r="F109" s="23"/>
      <c r="G109" s="1"/>
      <c r="H109" s="1"/>
      <c r="I109" s="1"/>
      <c r="J109" s="1"/>
      <c r="K109" s="1"/>
      <c r="L109" s="1"/>
      <c r="M109" s="1"/>
      <c r="N109" s="1"/>
      <c r="O109" s="1"/>
      <c r="P109" s="1"/>
      <c r="Q109" s="1"/>
      <c r="R109" s="1"/>
      <c r="S109" s="1"/>
      <c r="T109" s="1"/>
      <c r="U109" s="1"/>
      <c r="V109" s="1"/>
      <c r="W109" s="1"/>
      <c r="X109" s="1"/>
      <c r="Y109" s="1"/>
      <c r="Z109" s="1"/>
      <c r="AA109" s="3"/>
      <c r="AB109" s="3"/>
    </row>
    <row r="110" spans="1:28" ht="12.75" customHeight="1" x14ac:dyDescent="0.25">
      <c r="A110" s="1"/>
      <c r="B110" s="2"/>
      <c r="C110" s="32"/>
      <c r="D110" s="32"/>
      <c r="E110" s="32"/>
      <c r="F110" s="23"/>
      <c r="G110" s="1"/>
      <c r="H110" s="1"/>
      <c r="I110" s="1"/>
      <c r="J110" s="1"/>
      <c r="K110" s="1"/>
      <c r="L110" s="1"/>
      <c r="M110" s="1"/>
      <c r="N110" s="1"/>
      <c r="O110" s="1"/>
      <c r="P110" s="1"/>
      <c r="Q110" s="1"/>
      <c r="R110" s="1"/>
      <c r="S110" s="1"/>
      <c r="T110" s="1"/>
      <c r="U110" s="1"/>
      <c r="V110" s="1"/>
      <c r="W110" s="1"/>
      <c r="X110" s="1"/>
      <c r="Y110" s="1"/>
      <c r="Z110" s="1"/>
      <c r="AA110" s="3"/>
      <c r="AB110" s="3"/>
    </row>
    <row r="111" spans="1:28" ht="12.75" customHeight="1" x14ac:dyDescent="0.25">
      <c r="A111" s="1"/>
      <c r="B111" s="2"/>
      <c r="C111" s="32"/>
      <c r="D111" s="32"/>
      <c r="E111" s="32"/>
      <c r="F111" s="23"/>
      <c r="G111" s="1"/>
      <c r="H111" s="1"/>
      <c r="I111" s="1"/>
      <c r="J111" s="1"/>
      <c r="K111" s="1"/>
      <c r="L111" s="1"/>
      <c r="M111" s="1"/>
      <c r="N111" s="1"/>
      <c r="O111" s="1"/>
      <c r="P111" s="1"/>
      <c r="Q111" s="1"/>
      <c r="R111" s="1"/>
      <c r="S111" s="1"/>
      <c r="T111" s="1"/>
      <c r="U111" s="1"/>
      <c r="V111" s="1"/>
      <c r="W111" s="1"/>
      <c r="X111" s="1"/>
      <c r="Y111" s="1"/>
      <c r="Z111" s="1"/>
      <c r="AA111" s="3"/>
      <c r="AB111" s="3"/>
    </row>
    <row r="112" spans="1:28" ht="12.75" customHeight="1" x14ac:dyDescent="0.25">
      <c r="A112" s="1"/>
      <c r="B112" s="2"/>
      <c r="C112" s="32"/>
      <c r="D112" s="32"/>
      <c r="E112" s="32"/>
      <c r="F112" s="23"/>
      <c r="G112" s="1"/>
      <c r="H112" s="1"/>
      <c r="I112" s="1"/>
      <c r="J112" s="1"/>
      <c r="K112" s="1"/>
      <c r="L112" s="1"/>
      <c r="M112" s="1"/>
      <c r="N112" s="1"/>
      <c r="O112" s="1"/>
      <c r="P112" s="1"/>
      <c r="Q112" s="1"/>
      <c r="R112" s="1"/>
      <c r="S112" s="1"/>
      <c r="T112" s="1"/>
      <c r="U112" s="1"/>
      <c r="V112" s="1"/>
      <c r="W112" s="1"/>
      <c r="X112" s="1"/>
      <c r="Y112" s="1"/>
      <c r="Z112" s="1"/>
      <c r="AA112" s="3"/>
      <c r="AB112" s="3"/>
    </row>
    <row r="113" spans="1:28" ht="12.75" customHeight="1" x14ac:dyDescent="0.25">
      <c r="A113" s="1"/>
      <c r="B113" s="2"/>
      <c r="C113" s="32"/>
      <c r="D113" s="32"/>
      <c r="E113" s="32"/>
      <c r="F113" s="23"/>
      <c r="G113" s="1"/>
      <c r="H113" s="1"/>
      <c r="I113" s="1"/>
      <c r="J113" s="1"/>
      <c r="K113" s="1"/>
      <c r="L113" s="1"/>
      <c r="M113" s="1"/>
      <c r="N113" s="1"/>
      <c r="O113" s="1"/>
      <c r="P113" s="1"/>
      <c r="Q113" s="1"/>
      <c r="R113" s="1"/>
      <c r="S113" s="1"/>
      <c r="T113" s="1"/>
      <c r="U113" s="1"/>
      <c r="V113" s="1"/>
      <c r="W113" s="1"/>
      <c r="X113" s="1"/>
      <c r="Y113" s="1"/>
      <c r="Z113" s="1"/>
      <c r="AA113" s="3"/>
      <c r="AB113" s="3"/>
    </row>
    <row r="114" spans="1:28" ht="12.75" customHeight="1" x14ac:dyDescent="0.25">
      <c r="A114" s="1"/>
      <c r="B114" s="2"/>
      <c r="C114" s="32"/>
      <c r="D114" s="32"/>
      <c r="E114" s="32"/>
      <c r="F114" s="23"/>
      <c r="G114" s="1"/>
      <c r="H114" s="1"/>
      <c r="I114" s="1"/>
      <c r="J114" s="1"/>
      <c r="K114" s="1"/>
      <c r="L114" s="1"/>
      <c r="M114" s="1"/>
      <c r="N114" s="1"/>
      <c r="O114" s="1"/>
      <c r="P114" s="1"/>
      <c r="Q114" s="1"/>
      <c r="R114" s="1"/>
      <c r="S114" s="1"/>
      <c r="T114" s="1"/>
      <c r="U114" s="1"/>
      <c r="V114" s="1"/>
      <c r="W114" s="1"/>
      <c r="X114" s="1"/>
      <c r="Y114" s="1"/>
      <c r="Z114" s="1"/>
      <c r="AA114" s="3"/>
      <c r="AB114" s="3"/>
    </row>
    <row r="115" spans="1:28" ht="12.75" customHeight="1" x14ac:dyDescent="0.25">
      <c r="A115" s="1"/>
      <c r="B115" s="2"/>
      <c r="C115" s="32"/>
      <c r="D115" s="32"/>
      <c r="E115" s="32"/>
      <c r="F115" s="23"/>
      <c r="G115" s="1"/>
      <c r="H115" s="1"/>
      <c r="I115" s="1"/>
      <c r="J115" s="1"/>
      <c r="K115" s="1"/>
      <c r="L115" s="1"/>
      <c r="M115" s="1"/>
      <c r="N115" s="1"/>
      <c r="O115" s="1"/>
      <c r="P115" s="1"/>
      <c r="Q115" s="1"/>
      <c r="R115" s="1"/>
      <c r="S115" s="1"/>
      <c r="T115" s="1"/>
      <c r="U115" s="1"/>
      <c r="V115" s="1"/>
      <c r="W115" s="1"/>
      <c r="X115" s="1"/>
      <c r="Y115" s="1"/>
      <c r="Z115" s="1"/>
      <c r="AA115" s="3"/>
      <c r="AB115" s="3"/>
    </row>
    <row r="116" spans="1:28" ht="12.75" customHeight="1" x14ac:dyDescent="0.25">
      <c r="A116" s="1"/>
      <c r="B116" s="2"/>
      <c r="C116" s="32"/>
      <c r="D116" s="32"/>
      <c r="E116" s="32"/>
      <c r="F116" s="23"/>
      <c r="G116" s="1"/>
      <c r="H116" s="1"/>
      <c r="I116" s="1"/>
      <c r="J116" s="1"/>
      <c r="K116" s="1"/>
      <c r="L116" s="1"/>
      <c r="M116" s="1"/>
      <c r="N116" s="1"/>
      <c r="O116" s="1"/>
      <c r="P116" s="1"/>
      <c r="Q116" s="1"/>
      <c r="R116" s="1"/>
      <c r="S116" s="1"/>
      <c r="T116" s="1"/>
      <c r="U116" s="1"/>
      <c r="V116" s="1"/>
      <c r="W116" s="1"/>
      <c r="X116" s="1"/>
      <c r="Y116" s="1"/>
      <c r="Z116" s="1"/>
      <c r="AA116" s="3"/>
      <c r="AB116" s="3"/>
    </row>
    <row r="117" spans="1:28" ht="12.75" customHeight="1" x14ac:dyDescent="0.25">
      <c r="A117" s="1"/>
      <c r="B117" s="2"/>
      <c r="C117" s="32"/>
      <c r="D117" s="32"/>
      <c r="E117" s="32"/>
      <c r="F117" s="23"/>
      <c r="G117" s="1"/>
      <c r="H117" s="1"/>
      <c r="I117" s="1"/>
      <c r="J117" s="1"/>
      <c r="K117" s="1"/>
      <c r="L117" s="1"/>
      <c r="M117" s="1"/>
      <c r="N117" s="1"/>
      <c r="O117" s="1"/>
      <c r="P117" s="1"/>
      <c r="Q117" s="1"/>
      <c r="R117" s="1"/>
      <c r="S117" s="1"/>
      <c r="T117" s="1"/>
      <c r="U117" s="1"/>
      <c r="V117" s="1"/>
      <c r="W117" s="1"/>
      <c r="X117" s="1"/>
      <c r="Y117" s="1"/>
      <c r="Z117" s="1"/>
      <c r="AA117" s="3"/>
      <c r="AB117" s="3"/>
    </row>
    <row r="118" spans="1:28" ht="12.75" customHeight="1" x14ac:dyDescent="0.25">
      <c r="A118" s="1"/>
      <c r="B118" s="2"/>
      <c r="C118" s="32"/>
      <c r="D118" s="32"/>
      <c r="E118" s="32"/>
      <c r="F118" s="23"/>
      <c r="G118" s="1"/>
      <c r="H118" s="1"/>
      <c r="I118" s="1"/>
      <c r="J118" s="1"/>
      <c r="K118" s="1"/>
      <c r="L118" s="1"/>
      <c r="M118" s="1"/>
      <c r="N118" s="1"/>
      <c r="O118" s="1"/>
      <c r="P118" s="1"/>
      <c r="Q118" s="1"/>
      <c r="R118" s="1"/>
      <c r="S118" s="1"/>
      <c r="T118" s="1"/>
      <c r="U118" s="1"/>
      <c r="V118" s="1"/>
      <c r="W118" s="1"/>
      <c r="X118" s="1"/>
      <c r="Y118" s="1"/>
      <c r="Z118" s="1"/>
      <c r="AA118" s="3"/>
      <c r="AB118" s="3"/>
    </row>
    <row r="119" spans="1:28" ht="12.75" customHeight="1" x14ac:dyDescent="0.25">
      <c r="A119" s="1"/>
      <c r="B119" s="2"/>
      <c r="C119" s="32"/>
      <c r="D119" s="32"/>
      <c r="E119" s="32"/>
      <c r="F119" s="23"/>
      <c r="G119" s="1"/>
      <c r="H119" s="1"/>
      <c r="I119" s="1"/>
      <c r="J119" s="1"/>
      <c r="K119" s="1"/>
      <c r="L119" s="1"/>
      <c r="M119" s="1"/>
      <c r="N119" s="1"/>
      <c r="O119" s="1"/>
      <c r="P119" s="1"/>
      <c r="Q119" s="1"/>
      <c r="R119" s="1"/>
      <c r="S119" s="1"/>
      <c r="T119" s="1"/>
      <c r="U119" s="1"/>
      <c r="V119" s="1"/>
      <c r="W119" s="1"/>
      <c r="X119" s="1"/>
      <c r="Y119" s="1"/>
      <c r="Z119" s="1"/>
      <c r="AA119" s="3"/>
      <c r="AB119" s="3"/>
    </row>
    <row r="120" spans="1:28" ht="12.75" customHeight="1" x14ac:dyDescent="0.25">
      <c r="A120" s="1"/>
      <c r="B120" s="2"/>
      <c r="C120" s="32"/>
      <c r="D120" s="32"/>
      <c r="E120" s="32"/>
      <c r="F120" s="23"/>
      <c r="G120" s="1"/>
      <c r="H120" s="1"/>
      <c r="I120" s="1"/>
      <c r="J120" s="1"/>
      <c r="K120" s="1"/>
      <c r="L120" s="1"/>
      <c r="M120" s="1"/>
      <c r="N120" s="1"/>
      <c r="O120" s="1"/>
      <c r="P120" s="1"/>
      <c r="Q120" s="1"/>
      <c r="R120" s="1"/>
      <c r="S120" s="1"/>
      <c r="T120" s="1"/>
      <c r="U120" s="1"/>
      <c r="V120" s="1"/>
      <c r="W120" s="1"/>
      <c r="X120" s="1"/>
      <c r="Y120" s="1"/>
      <c r="Z120" s="1"/>
      <c r="AA120" s="3"/>
      <c r="AB120" s="3"/>
    </row>
    <row r="121" spans="1:28" ht="12.75" customHeight="1" x14ac:dyDescent="0.25">
      <c r="A121" s="1"/>
      <c r="B121" s="2"/>
      <c r="C121" s="32"/>
      <c r="D121" s="32"/>
      <c r="E121" s="32"/>
      <c r="F121" s="23"/>
      <c r="G121" s="1"/>
      <c r="H121" s="1"/>
      <c r="I121" s="1"/>
      <c r="J121" s="1"/>
      <c r="K121" s="1"/>
      <c r="L121" s="1"/>
      <c r="M121" s="1"/>
      <c r="N121" s="1"/>
      <c r="O121" s="1"/>
      <c r="P121" s="1"/>
      <c r="Q121" s="1"/>
      <c r="R121" s="1"/>
      <c r="S121" s="1"/>
      <c r="T121" s="1"/>
      <c r="U121" s="1"/>
      <c r="V121" s="1"/>
      <c r="W121" s="1"/>
      <c r="X121" s="1"/>
      <c r="Y121" s="1"/>
      <c r="Z121" s="1"/>
      <c r="AA121" s="3"/>
      <c r="AB121" s="3"/>
    </row>
    <row r="122" spans="1:28" ht="12.75" customHeight="1" x14ac:dyDescent="0.25">
      <c r="A122" s="1"/>
      <c r="B122" s="2"/>
      <c r="C122" s="32"/>
      <c r="D122" s="32"/>
      <c r="E122" s="32"/>
      <c r="F122" s="23"/>
      <c r="G122" s="1"/>
      <c r="H122" s="1"/>
      <c r="I122" s="1"/>
      <c r="J122" s="1"/>
      <c r="K122" s="1"/>
      <c r="L122" s="1"/>
      <c r="M122" s="1"/>
      <c r="N122" s="1"/>
      <c r="O122" s="1"/>
      <c r="P122" s="1"/>
      <c r="Q122" s="1"/>
      <c r="R122" s="1"/>
      <c r="S122" s="1"/>
      <c r="T122" s="1"/>
      <c r="U122" s="1"/>
      <c r="V122" s="1"/>
      <c r="W122" s="1"/>
      <c r="X122" s="1"/>
      <c r="Y122" s="1"/>
      <c r="Z122" s="1"/>
      <c r="AA122" s="3"/>
      <c r="AB122" s="3"/>
    </row>
    <row r="123" spans="1:28" ht="12.75" customHeight="1" x14ac:dyDescent="0.25">
      <c r="A123" s="1"/>
      <c r="B123" s="2"/>
      <c r="C123" s="32"/>
      <c r="D123" s="32"/>
      <c r="E123" s="32"/>
      <c r="F123" s="23"/>
      <c r="G123" s="1"/>
      <c r="H123" s="1"/>
      <c r="I123" s="1"/>
      <c r="J123" s="1"/>
      <c r="K123" s="1"/>
      <c r="L123" s="1"/>
      <c r="M123" s="1"/>
      <c r="N123" s="1"/>
      <c r="O123" s="1"/>
      <c r="P123" s="1"/>
      <c r="Q123" s="1"/>
      <c r="R123" s="1"/>
      <c r="S123" s="1"/>
      <c r="T123" s="1"/>
      <c r="U123" s="1"/>
      <c r="V123" s="1"/>
      <c r="W123" s="1"/>
      <c r="X123" s="1"/>
      <c r="Y123" s="1"/>
      <c r="Z123" s="1"/>
      <c r="AA123" s="3"/>
      <c r="AB123" s="3"/>
    </row>
    <row r="124" spans="1:28" ht="12.75" customHeight="1" x14ac:dyDescent="0.25">
      <c r="A124" s="1"/>
      <c r="B124" s="2"/>
      <c r="C124" s="32"/>
      <c r="D124" s="32"/>
      <c r="E124" s="32"/>
      <c r="F124" s="23"/>
      <c r="G124" s="1"/>
      <c r="H124" s="1"/>
      <c r="I124" s="1"/>
      <c r="J124" s="1"/>
      <c r="K124" s="1"/>
      <c r="L124" s="1"/>
      <c r="M124" s="1"/>
      <c r="N124" s="1"/>
      <c r="O124" s="1"/>
      <c r="P124" s="1"/>
      <c r="Q124" s="1"/>
      <c r="R124" s="1"/>
      <c r="S124" s="1"/>
      <c r="T124" s="1"/>
      <c r="U124" s="1"/>
      <c r="V124" s="1"/>
      <c r="W124" s="1"/>
      <c r="X124" s="1"/>
      <c r="Y124" s="1"/>
      <c r="Z124" s="1"/>
      <c r="AA124" s="3"/>
      <c r="AB124" s="3"/>
    </row>
    <row r="125" spans="1:28" ht="12.75" customHeight="1" x14ac:dyDescent="0.25">
      <c r="A125" s="1"/>
      <c r="B125" s="2"/>
      <c r="C125" s="32"/>
      <c r="D125" s="32"/>
      <c r="E125" s="32"/>
      <c r="F125" s="23"/>
      <c r="G125" s="1"/>
      <c r="H125" s="1"/>
      <c r="I125" s="1"/>
      <c r="J125" s="1"/>
      <c r="K125" s="1"/>
      <c r="L125" s="1"/>
      <c r="M125" s="1"/>
      <c r="N125" s="1"/>
      <c r="O125" s="1"/>
      <c r="P125" s="1"/>
      <c r="Q125" s="1"/>
      <c r="R125" s="1"/>
      <c r="S125" s="1"/>
      <c r="T125" s="1"/>
      <c r="U125" s="1"/>
      <c r="V125" s="1"/>
      <c r="W125" s="1"/>
      <c r="X125" s="1"/>
      <c r="Y125" s="1"/>
      <c r="Z125" s="1"/>
      <c r="AA125" s="3"/>
      <c r="AB125" s="3"/>
    </row>
    <row r="126" spans="1:28" ht="12.75" customHeight="1" x14ac:dyDescent="0.25">
      <c r="A126" s="1"/>
      <c r="B126" s="2"/>
      <c r="C126" s="32"/>
      <c r="D126" s="32"/>
      <c r="E126" s="32"/>
      <c r="F126" s="23"/>
      <c r="G126" s="1"/>
      <c r="H126" s="1"/>
      <c r="I126" s="1"/>
      <c r="J126" s="1"/>
      <c r="K126" s="1"/>
      <c r="L126" s="1"/>
      <c r="M126" s="1"/>
      <c r="N126" s="1"/>
      <c r="O126" s="1"/>
      <c r="P126" s="1"/>
      <c r="Q126" s="1"/>
      <c r="R126" s="1"/>
      <c r="S126" s="1"/>
      <c r="T126" s="1"/>
      <c r="U126" s="1"/>
      <c r="V126" s="1"/>
      <c r="W126" s="1"/>
      <c r="X126" s="1"/>
      <c r="Y126" s="1"/>
      <c r="Z126" s="1"/>
      <c r="AA126" s="3"/>
      <c r="AB126" s="3"/>
    </row>
    <row r="127" spans="1:28" ht="12.75" customHeight="1" x14ac:dyDescent="0.25">
      <c r="A127" s="1"/>
      <c r="B127" s="2"/>
      <c r="C127" s="32"/>
      <c r="D127" s="32"/>
      <c r="E127" s="32"/>
      <c r="F127" s="23"/>
      <c r="G127" s="1"/>
      <c r="H127" s="1"/>
      <c r="I127" s="1"/>
      <c r="J127" s="1"/>
      <c r="K127" s="1"/>
      <c r="L127" s="1"/>
      <c r="M127" s="1"/>
      <c r="N127" s="1"/>
      <c r="O127" s="1"/>
      <c r="P127" s="1"/>
      <c r="Q127" s="1"/>
      <c r="R127" s="1"/>
      <c r="S127" s="1"/>
      <c r="T127" s="1"/>
      <c r="U127" s="1"/>
      <c r="V127" s="1"/>
      <c r="W127" s="1"/>
      <c r="X127" s="1"/>
      <c r="Y127" s="1"/>
      <c r="Z127" s="1"/>
      <c r="AA127" s="3"/>
      <c r="AB127" s="3"/>
    </row>
    <row r="128" spans="1:28" ht="12.75" customHeight="1" x14ac:dyDescent="0.25">
      <c r="A128" s="1"/>
      <c r="B128" s="2"/>
      <c r="C128" s="32"/>
      <c r="D128" s="32"/>
      <c r="E128" s="32"/>
      <c r="F128" s="23"/>
      <c r="G128" s="1"/>
      <c r="H128" s="1"/>
      <c r="I128" s="1"/>
      <c r="J128" s="1"/>
      <c r="K128" s="1"/>
      <c r="L128" s="1"/>
      <c r="M128" s="1"/>
      <c r="N128" s="1"/>
      <c r="O128" s="1"/>
      <c r="P128" s="1"/>
      <c r="Q128" s="1"/>
      <c r="R128" s="1"/>
      <c r="S128" s="1"/>
      <c r="T128" s="1"/>
      <c r="U128" s="1"/>
      <c r="V128" s="1"/>
      <c r="W128" s="1"/>
      <c r="X128" s="1"/>
      <c r="Y128" s="1"/>
      <c r="Z128" s="1"/>
      <c r="AA128" s="3"/>
      <c r="AB128" s="3"/>
    </row>
    <row r="129" spans="1:28" ht="12.75" customHeight="1" x14ac:dyDescent="0.25">
      <c r="A129" s="1"/>
      <c r="B129" s="2"/>
      <c r="C129" s="32"/>
      <c r="D129" s="32"/>
      <c r="E129" s="32"/>
      <c r="F129" s="23"/>
      <c r="G129" s="1"/>
      <c r="H129" s="1"/>
      <c r="I129" s="1"/>
      <c r="J129" s="1"/>
      <c r="K129" s="1"/>
      <c r="L129" s="1"/>
      <c r="M129" s="1"/>
      <c r="N129" s="1"/>
      <c r="O129" s="1"/>
      <c r="P129" s="1"/>
      <c r="Q129" s="1"/>
      <c r="R129" s="1"/>
      <c r="S129" s="1"/>
      <c r="T129" s="1"/>
      <c r="U129" s="1"/>
      <c r="V129" s="1"/>
      <c r="W129" s="1"/>
      <c r="X129" s="1"/>
      <c r="Y129" s="1"/>
      <c r="Z129" s="1"/>
      <c r="AA129" s="3"/>
      <c r="AB129" s="3"/>
    </row>
    <row r="130" spans="1:28" ht="12.75" customHeight="1" x14ac:dyDescent="0.25">
      <c r="A130" s="1"/>
      <c r="B130" s="2"/>
      <c r="C130" s="32"/>
      <c r="D130" s="32"/>
      <c r="E130" s="32"/>
      <c r="F130" s="23"/>
      <c r="G130" s="1"/>
      <c r="H130" s="1"/>
      <c r="I130" s="1"/>
      <c r="J130" s="1"/>
      <c r="K130" s="1"/>
      <c r="L130" s="1"/>
      <c r="M130" s="1"/>
      <c r="N130" s="1"/>
      <c r="O130" s="1"/>
      <c r="P130" s="1"/>
      <c r="Q130" s="1"/>
      <c r="R130" s="1"/>
      <c r="S130" s="1"/>
      <c r="T130" s="1"/>
      <c r="U130" s="1"/>
      <c r="V130" s="1"/>
      <c r="W130" s="1"/>
      <c r="X130" s="1"/>
      <c r="Y130" s="1"/>
      <c r="Z130" s="1"/>
      <c r="AA130" s="3"/>
      <c r="AB130" s="3"/>
    </row>
    <row r="131" spans="1:28" ht="12.75" customHeight="1" x14ac:dyDescent="0.25">
      <c r="A131" s="1"/>
      <c r="B131" s="2"/>
      <c r="C131" s="32"/>
      <c r="D131" s="32"/>
      <c r="E131" s="32"/>
      <c r="F131" s="23"/>
      <c r="G131" s="1"/>
      <c r="H131" s="1"/>
      <c r="I131" s="1"/>
      <c r="J131" s="1"/>
      <c r="K131" s="1"/>
      <c r="L131" s="1"/>
      <c r="M131" s="1"/>
      <c r="N131" s="1"/>
      <c r="O131" s="1"/>
      <c r="P131" s="1"/>
      <c r="Q131" s="1"/>
      <c r="R131" s="1"/>
      <c r="S131" s="1"/>
      <c r="T131" s="1"/>
      <c r="U131" s="1"/>
      <c r="V131" s="1"/>
      <c r="W131" s="1"/>
      <c r="X131" s="1"/>
      <c r="Y131" s="1"/>
      <c r="Z131" s="1"/>
      <c r="AA131" s="3"/>
      <c r="AB131" s="3"/>
    </row>
    <row r="132" spans="1:28" ht="12.75" customHeight="1" x14ac:dyDescent="0.25">
      <c r="A132" s="1"/>
      <c r="B132" s="2"/>
      <c r="C132" s="32"/>
      <c r="D132" s="32"/>
      <c r="E132" s="32"/>
      <c r="F132" s="23"/>
      <c r="G132" s="1"/>
      <c r="H132" s="1"/>
      <c r="I132" s="1"/>
      <c r="J132" s="1"/>
      <c r="K132" s="1"/>
      <c r="L132" s="1"/>
      <c r="M132" s="1"/>
      <c r="N132" s="1"/>
      <c r="O132" s="1"/>
      <c r="P132" s="1"/>
      <c r="Q132" s="1"/>
      <c r="R132" s="1"/>
      <c r="S132" s="1"/>
      <c r="T132" s="1"/>
      <c r="U132" s="1"/>
      <c r="V132" s="1"/>
      <c r="W132" s="1"/>
      <c r="X132" s="1"/>
      <c r="Y132" s="1"/>
      <c r="Z132" s="1"/>
      <c r="AA132" s="3"/>
      <c r="AB132" s="3"/>
    </row>
    <row r="133" spans="1:28" ht="12.75" customHeight="1" x14ac:dyDescent="0.25">
      <c r="A133" s="1"/>
      <c r="B133" s="2"/>
      <c r="C133" s="32"/>
      <c r="D133" s="32"/>
      <c r="E133" s="32"/>
      <c r="F133" s="23"/>
      <c r="G133" s="1"/>
      <c r="H133" s="1"/>
      <c r="I133" s="1"/>
      <c r="J133" s="1"/>
      <c r="K133" s="1"/>
      <c r="L133" s="1"/>
      <c r="M133" s="1"/>
      <c r="N133" s="1"/>
      <c r="O133" s="1"/>
      <c r="P133" s="1"/>
      <c r="Q133" s="1"/>
      <c r="R133" s="1"/>
      <c r="S133" s="1"/>
      <c r="T133" s="1"/>
      <c r="U133" s="1"/>
      <c r="V133" s="1"/>
      <c r="W133" s="1"/>
      <c r="X133" s="1"/>
      <c r="Y133" s="1"/>
      <c r="Z133" s="1"/>
      <c r="AA133" s="3"/>
      <c r="AB133" s="3"/>
    </row>
    <row r="134" spans="1:28" ht="12.75" customHeight="1" x14ac:dyDescent="0.25">
      <c r="A134" s="1"/>
      <c r="B134" s="2"/>
      <c r="C134" s="32"/>
      <c r="D134" s="32"/>
      <c r="E134" s="32"/>
      <c r="F134" s="23"/>
      <c r="G134" s="1"/>
      <c r="H134" s="1"/>
      <c r="I134" s="1"/>
      <c r="J134" s="1"/>
      <c r="K134" s="1"/>
      <c r="L134" s="1"/>
      <c r="M134" s="1"/>
      <c r="N134" s="1"/>
      <c r="O134" s="1"/>
      <c r="P134" s="1"/>
      <c r="Q134" s="1"/>
      <c r="R134" s="1"/>
      <c r="S134" s="1"/>
      <c r="T134" s="1"/>
      <c r="U134" s="1"/>
      <c r="V134" s="1"/>
      <c r="W134" s="1"/>
      <c r="X134" s="1"/>
      <c r="Y134" s="1"/>
      <c r="Z134" s="1"/>
      <c r="AA134" s="3"/>
      <c r="AB134" s="3"/>
    </row>
    <row r="135" spans="1:28" ht="12.75" customHeight="1" x14ac:dyDescent="0.25">
      <c r="A135" s="1"/>
      <c r="B135" s="2"/>
      <c r="C135" s="32"/>
      <c r="D135" s="32"/>
      <c r="E135" s="32"/>
      <c r="F135" s="23"/>
      <c r="G135" s="1"/>
      <c r="H135" s="1"/>
      <c r="I135" s="1"/>
      <c r="J135" s="1"/>
      <c r="K135" s="1"/>
      <c r="L135" s="1"/>
      <c r="M135" s="1"/>
      <c r="N135" s="1"/>
      <c r="O135" s="1"/>
      <c r="P135" s="1"/>
      <c r="Q135" s="1"/>
      <c r="R135" s="1"/>
      <c r="S135" s="1"/>
      <c r="T135" s="1"/>
      <c r="U135" s="1"/>
      <c r="V135" s="1"/>
      <c r="W135" s="1"/>
      <c r="X135" s="1"/>
      <c r="Y135" s="1"/>
      <c r="Z135" s="1"/>
      <c r="AA135" s="3"/>
      <c r="AB135" s="3"/>
    </row>
    <row r="136" spans="1:28" ht="12.75" customHeight="1" x14ac:dyDescent="0.25">
      <c r="A136" s="1"/>
      <c r="B136" s="2"/>
      <c r="C136" s="32"/>
      <c r="D136" s="32"/>
      <c r="E136" s="32"/>
      <c r="F136" s="23"/>
      <c r="G136" s="1"/>
      <c r="H136" s="1"/>
      <c r="I136" s="1"/>
      <c r="J136" s="1"/>
      <c r="K136" s="1"/>
      <c r="L136" s="1"/>
      <c r="M136" s="1"/>
      <c r="N136" s="1"/>
      <c r="O136" s="1"/>
      <c r="P136" s="1"/>
      <c r="Q136" s="1"/>
      <c r="R136" s="1"/>
      <c r="S136" s="1"/>
      <c r="T136" s="1"/>
      <c r="U136" s="1"/>
      <c r="V136" s="1"/>
      <c r="W136" s="1"/>
      <c r="X136" s="1"/>
      <c r="Y136" s="1"/>
      <c r="Z136" s="1"/>
      <c r="AA136" s="3"/>
      <c r="AB136" s="3"/>
    </row>
    <row r="137" spans="1:28" ht="12.75" customHeight="1" x14ac:dyDescent="0.25">
      <c r="A137" s="1"/>
      <c r="B137" s="2"/>
      <c r="C137" s="32"/>
      <c r="D137" s="32"/>
      <c r="E137" s="32"/>
      <c r="F137" s="23"/>
      <c r="G137" s="1"/>
      <c r="H137" s="1"/>
      <c r="I137" s="1"/>
      <c r="J137" s="1"/>
      <c r="K137" s="1"/>
      <c r="L137" s="1"/>
      <c r="M137" s="1"/>
      <c r="N137" s="1"/>
      <c r="O137" s="1"/>
      <c r="P137" s="1"/>
      <c r="Q137" s="1"/>
      <c r="R137" s="1"/>
      <c r="S137" s="1"/>
      <c r="T137" s="1"/>
      <c r="U137" s="1"/>
      <c r="V137" s="1"/>
      <c r="W137" s="1"/>
      <c r="X137" s="1"/>
      <c r="Y137" s="1"/>
      <c r="Z137" s="1"/>
      <c r="AA137" s="3"/>
      <c r="AB137" s="3"/>
    </row>
    <row r="138" spans="1:28" ht="12.75" customHeight="1" x14ac:dyDescent="0.25">
      <c r="A138" s="1"/>
      <c r="B138" s="2"/>
      <c r="C138" s="32"/>
      <c r="D138" s="32"/>
      <c r="E138" s="32"/>
      <c r="F138" s="23"/>
      <c r="G138" s="1"/>
      <c r="H138" s="1"/>
      <c r="I138" s="1"/>
      <c r="J138" s="1"/>
      <c r="K138" s="1"/>
      <c r="L138" s="1"/>
      <c r="M138" s="1"/>
      <c r="N138" s="1"/>
      <c r="O138" s="1"/>
      <c r="P138" s="1"/>
      <c r="Q138" s="1"/>
      <c r="R138" s="1"/>
      <c r="S138" s="1"/>
      <c r="T138" s="1"/>
      <c r="U138" s="1"/>
      <c r="V138" s="1"/>
      <c r="W138" s="1"/>
      <c r="X138" s="1"/>
      <c r="Y138" s="1"/>
      <c r="Z138" s="1"/>
      <c r="AA138" s="3"/>
      <c r="AB138" s="3"/>
    </row>
    <row r="139" spans="1:28" ht="12.75" customHeight="1" x14ac:dyDescent="0.25">
      <c r="A139" s="1"/>
      <c r="B139" s="2"/>
      <c r="C139" s="32"/>
      <c r="D139" s="32"/>
      <c r="E139" s="32"/>
      <c r="F139" s="23"/>
      <c r="G139" s="1"/>
      <c r="H139" s="1"/>
      <c r="I139" s="1"/>
      <c r="J139" s="1"/>
      <c r="K139" s="1"/>
      <c r="L139" s="1"/>
      <c r="M139" s="1"/>
      <c r="N139" s="1"/>
      <c r="O139" s="1"/>
      <c r="P139" s="1"/>
      <c r="Q139" s="1"/>
      <c r="R139" s="1"/>
      <c r="S139" s="1"/>
      <c r="T139" s="1"/>
      <c r="U139" s="1"/>
      <c r="V139" s="1"/>
      <c r="W139" s="1"/>
      <c r="X139" s="1"/>
      <c r="Y139" s="1"/>
      <c r="Z139" s="1"/>
      <c r="AA139" s="3"/>
      <c r="AB139" s="3"/>
    </row>
    <row r="140" spans="1:28" ht="12.75" customHeight="1" x14ac:dyDescent="0.25">
      <c r="A140" s="1"/>
      <c r="B140" s="2"/>
      <c r="C140" s="32"/>
      <c r="D140" s="32"/>
      <c r="E140" s="32"/>
      <c r="F140" s="23"/>
      <c r="G140" s="1"/>
      <c r="H140" s="1"/>
      <c r="I140" s="1"/>
      <c r="J140" s="1"/>
      <c r="K140" s="1"/>
      <c r="L140" s="1"/>
      <c r="M140" s="1"/>
      <c r="N140" s="1"/>
      <c r="O140" s="1"/>
      <c r="P140" s="1"/>
      <c r="Q140" s="1"/>
      <c r="R140" s="1"/>
      <c r="S140" s="1"/>
      <c r="T140" s="1"/>
      <c r="U140" s="1"/>
      <c r="V140" s="1"/>
      <c r="W140" s="1"/>
      <c r="X140" s="1"/>
      <c r="Y140" s="1"/>
      <c r="Z140" s="1"/>
      <c r="AA140" s="3"/>
      <c r="AB140" s="3"/>
    </row>
    <row r="141" spans="1:28" ht="12.75" customHeight="1" x14ac:dyDescent="0.25">
      <c r="A141" s="1"/>
      <c r="B141" s="2"/>
      <c r="C141" s="32"/>
      <c r="D141" s="32"/>
      <c r="E141" s="32"/>
      <c r="F141" s="23"/>
      <c r="G141" s="1"/>
      <c r="H141" s="1"/>
      <c r="I141" s="1"/>
      <c r="J141" s="1"/>
      <c r="K141" s="1"/>
      <c r="L141" s="1"/>
      <c r="M141" s="1"/>
      <c r="N141" s="1"/>
      <c r="O141" s="1"/>
      <c r="P141" s="1"/>
      <c r="Q141" s="1"/>
      <c r="R141" s="1"/>
      <c r="S141" s="1"/>
      <c r="T141" s="1"/>
      <c r="U141" s="1"/>
      <c r="V141" s="1"/>
      <c r="W141" s="1"/>
      <c r="X141" s="1"/>
      <c r="Y141" s="1"/>
      <c r="Z141" s="1"/>
      <c r="AA141" s="3"/>
      <c r="AB141" s="3"/>
    </row>
    <row r="142" spans="1:28" ht="12.75" customHeight="1" x14ac:dyDescent="0.25">
      <c r="A142" s="1"/>
      <c r="B142" s="2"/>
      <c r="C142" s="32"/>
      <c r="D142" s="32"/>
      <c r="E142" s="32"/>
      <c r="F142" s="23"/>
      <c r="G142" s="1"/>
      <c r="H142" s="1"/>
      <c r="I142" s="1"/>
      <c r="J142" s="1"/>
      <c r="K142" s="1"/>
      <c r="L142" s="1"/>
      <c r="M142" s="1"/>
      <c r="N142" s="1"/>
      <c r="O142" s="1"/>
      <c r="P142" s="1"/>
      <c r="Q142" s="1"/>
      <c r="R142" s="1"/>
      <c r="S142" s="1"/>
      <c r="T142" s="1"/>
      <c r="U142" s="1"/>
      <c r="V142" s="1"/>
      <c r="W142" s="1"/>
      <c r="X142" s="1"/>
      <c r="Y142" s="1"/>
      <c r="Z142" s="1"/>
      <c r="AA142" s="3"/>
      <c r="AB142" s="3"/>
    </row>
    <row r="143" spans="1:28" ht="12.75" customHeight="1" x14ac:dyDescent="0.25">
      <c r="A143" s="1"/>
      <c r="B143" s="2"/>
      <c r="C143" s="32"/>
      <c r="D143" s="32"/>
      <c r="E143" s="32"/>
      <c r="F143" s="23"/>
      <c r="G143" s="1"/>
      <c r="H143" s="1"/>
      <c r="I143" s="1"/>
      <c r="J143" s="1"/>
      <c r="K143" s="1"/>
      <c r="L143" s="1"/>
      <c r="M143" s="1"/>
      <c r="N143" s="1"/>
      <c r="O143" s="1"/>
      <c r="P143" s="1"/>
      <c r="Q143" s="1"/>
      <c r="R143" s="1"/>
      <c r="S143" s="1"/>
      <c r="T143" s="1"/>
      <c r="U143" s="1"/>
      <c r="V143" s="1"/>
      <c r="W143" s="1"/>
      <c r="X143" s="1"/>
      <c r="Y143" s="1"/>
      <c r="Z143" s="1"/>
      <c r="AA143" s="3"/>
      <c r="AB143" s="3"/>
    </row>
    <row r="144" spans="1:28" ht="12.75" customHeight="1" x14ac:dyDescent="0.25">
      <c r="A144" s="1"/>
      <c r="B144" s="2"/>
      <c r="C144" s="32"/>
      <c r="D144" s="32"/>
      <c r="E144" s="32"/>
      <c r="F144" s="23"/>
      <c r="G144" s="1"/>
      <c r="H144" s="1"/>
      <c r="I144" s="1"/>
      <c r="J144" s="1"/>
      <c r="K144" s="1"/>
      <c r="L144" s="1"/>
      <c r="M144" s="1"/>
      <c r="N144" s="1"/>
      <c r="O144" s="1"/>
      <c r="P144" s="1"/>
      <c r="Q144" s="1"/>
      <c r="R144" s="1"/>
      <c r="S144" s="1"/>
      <c r="T144" s="1"/>
      <c r="U144" s="1"/>
      <c r="V144" s="1"/>
      <c r="W144" s="1"/>
      <c r="X144" s="1"/>
      <c r="Y144" s="1"/>
      <c r="Z144" s="1"/>
      <c r="AA144" s="3"/>
      <c r="AB144" s="3"/>
    </row>
    <row r="145" spans="1:28" ht="12.75" customHeight="1" x14ac:dyDescent="0.25">
      <c r="A145" s="1"/>
      <c r="B145" s="2"/>
      <c r="C145" s="32"/>
      <c r="D145" s="32"/>
      <c r="E145" s="32"/>
      <c r="F145" s="23"/>
      <c r="G145" s="1"/>
      <c r="H145" s="1"/>
      <c r="I145" s="1"/>
      <c r="J145" s="1"/>
      <c r="K145" s="1"/>
      <c r="L145" s="1"/>
      <c r="M145" s="1"/>
      <c r="N145" s="1"/>
      <c r="O145" s="1"/>
      <c r="P145" s="1"/>
      <c r="Q145" s="1"/>
      <c r="R145" s="1"/>
      <c r="S145" s="1"/>
      <c r="T145" s="1"/>
      <c r="U145" s="1"/>
      <c r="V145" s="1"/>
      <c r="W145" s="1"/>
      <c r="X145" s="1"/>
      <c r="Y145" s="1"/>
      <c r="Z145" s="1"/>
      <c r="AA145" s="3"/>
      <c r="AB145" s="3"/>
    </row>
    <row r="146" spans="1:28" ht="12.75" customHeight="1" x14ac:dyDescent="0.25">
      <c r="A146" s="1"/>
      <c r="B146" s="2"/>
      <c r="C146" s="32"/>
      <c r="D146" s="32"/>
      <c r="E146" s="32"/>
      <c r="F146" s="23"/>
      <c r="G146" s="1"/>
      <c r="H146" s="1"/>
      <c r="I146" s="1"/>
      <c r="J146" s="1"/>
      <c r="K146" s="1"/>
      <c r="L146" s="1"/>
      <c r="M146" s="1"/>
      <c r="N146" s="1"/>
      <c r="O146" s="1"/>
      <c r="P146" s="1"/>
      <c r="Q146" s="1"/>
      <c r="R146" s="1"/>
      <c r="S146" s="1"/>
      <c r="T146" s="1"/>
      <c r="U146" s="1"/>
      <c r="V146" s="1"/>
      <c r="W146" s="1"/>
      <c r="X146" s="1"/>
      <c r="Y146" s="1"/>
      <c r="Z146" s="1"/>
      <c r="AA146" s="3"/>
      <c r="AB146" s="3"/>
    </row>
    <row r="147" spans="1:28" ht="12.75" customHeight="1" x14ac:dyDescent="0.25">
      <c r="A147" s="1"/>
      <c r="B147" s="2"/>
      <c r="C147" s="32"/>
      <c r="D147" s="32"/>
      <c r="E147" s="32"/>
      <c r="F147" s="23"/>
      <c r="G147" s="1"/>
      <c r="H147" s="1"/>
      <c r="I147" s="1"/>
      <c r="J147" s="1"/>
      <c r="K147" s="1"/>
      <c r="L147" s="1"/>
      <c r="M147" s="1"/>
      <c r="N147" s="1"/>
      <c r="O147" s="1"/>
      <c r="P147" s="1"/>
      <c r="Q147" s="1"/>
      <c r="R147" s="1"/>
      <c r="S147" s="1"/>
      <c r="T147" s="1"/>
      <c r="U147" s="1"/>
      <c r="V147" s="1"/>
      <c r="W147" s="1"/>
      <c r="X147" s="1"/>
      <c r="Y147" s="1"/>
      <c r="Z147" s="1"/>
      <c r="AA147" s="3"/>
      <c r="AB147" s="3"/>
    </row>
    <row r="148" spans="1:28" ht="12.75" customHeight="1" x14ac:dyDescent="0.25">
      <c r="A148" s="1"/>
      <c r="B148" s="2"/>
      <c r="C148" s="32"/>
      <c r="D148" s="32"/>
      <c r="E148" s="32"/>
      <c r="F148" s="23"/>
      <c r="G148" s="1"/>
      <c r="H148" s="1"/>
      <c r="I148" s="1"/>
      <c r="J148" s="1"/>
      <c r="K148" s="1"/>
      <c r="L148" s="1"/>
      <c r="M148" s="1"/>
      <c r="N148" s="1"/>
      <c r="O148" s="1"/>
      <c r="P148" s="1"/>
      <c r="Q148" s="1"/>
      <c r="R148" s="1"/>
      <c r="S148" s="1"/>
      <c r="T148" s="1"/>
      <c r="U148" s="1"/>
      <c r="V148" s="1"/>
      <c r="W148" s="1"/>
      <c r="X148" s="1"/>
      <c r="Y148" s="1"/>
      <c r="Z148" s="1"/>
      <c r="AA148" s="3"/>
      <c r="AB148" s="3"/>
    </row>
    <row r="149" spans="1:28" ht="12.75" customHeight="1" x14ac:dyDescent="0.25">
      <c r="A149" s="1"/>
      <c r="B149" s="2"/>
      <c r="C149" s="32"/>
      <c r="D149" s="32"/>
      <c r="E149" s="32"/>
      <c r="F149" s="23"/>
      <c r="G149" s="1"/>
      <c r="H149" s="1"/>
      <c r="I149" s="1"/>
      <c r="J149" s="1"/>
      <c r="K149" s="1"/>
      <c r="L149" s="1"/>
      <c r="M149" s="1"/>
      <c r="N149" s="1"/>
      <c r="O149" s="1"/>
      <c r="P149" s="1"/>
      <c r="Q149" s="1"/>
      <c r="R149" s="1"/>
      <c r="S149" s="1"/>
      <c r="T149" s="1"/>
      <c r="U149" s="1"/>
      <c r="V149" s="1"/>
      <c r="W149" s="1"/>
      <c r="X149" s="1"/>
      <c r="Y149" s="1"/>
      <c r="Z149" s="1"/>
      <c r="AA149" s="3"/>
      <c r="AB149" s="3"/>
    </row>
    <row r="150" spans="1:28" ht="12.75" customHeight="1" x14ac:dyDescent="0.25">
      <c r="A150" s="1"/>
      <c r="B150" s="2"/>
      <c r="C150" s="32"/>
      <c r="D150" s="32"/>
      <c r="E150" s="32"/>
      <c r="F150" s="23"/>
      <c r="G150" s="1"/>
      <c r="H150" s="1"/>
      <c r="I150" s="1"/>
      <c r="J150" s="1"/>
      <c r="K150" s="1"/>
      <c r="L150" s="1"/>
      <c r="M150" s="1"/>
      <c r="N150" s="1"/>
      <c r="O150" s="1"/>
      <c r="P150" s="1"/>
      <c r="Q150" s="1"/>
      <c r="R150" s="1"/>
      <c r="S150" s="1"/>
      <c r="T150" s="1"/>
      <c r="U150" s="1"/>
      <c r="V150" s="1"/>
      <c r="W150" s="1"/>
      <c r="X150" s="1"/>
      <c r="Y150" s="1"/>
      <c r="Z150" s="1"/>
      <c r="AA150" s="3"/>
      <c r="AB150" s="3"/>
    </row>
    <row r="151" spans="1:28" ht="12.75" customHeight="1" x14ac:dyDescent="0.25">
      <c r="A151" s="1"/>
      <c r="B151" s="2"/>
      <c r="C151" s="32"/>
      <c r="D151" s="32"/>
      <c r="E151" s="32"/>
      <c r="F151" s="23"/>
      <c r="G151" s="1"/>
      <c r="H151" s="1"/>
      <c r="I151" s="1"/>
      <c r="J151" s="1"/>
      <c r="K151" s="1"/>
      <c r="L151" s="1"/>
      <c r="M151" s="1"/>
      <c r="N151" s="1"/>
      <c r="O151" s="1"/>
      <c r="P151" s="1"/>
      <c r="Q151" s="1"/>
      <c r="R151" s="1"/>
      <c r="S151" s="1"/>
      <c r="T151" s="1"/>
      <c r="U151" s="1"/>
      <c r="V151" s="1"/>
      <c r="W151" s="1"/>
      <c r="X151" s="1"/>
      <c r="Y151" s="1"/>
      <c r="Z151" s="1"/>
      <c r="AA151" s="3"/>
      <c r="AB151" s="3"/>
    </row>
    <row r="152" spans="1:28" ht="12.75" customHeight="1" x14ac:dyDescent="0.25">
      <c r="A152" s="1"/>
      <c r="B152" s="2"/>
      <c r="C152" s="32"/>
      <c r="D152" s="32"/>
      <c r="E152" s="32"/>
      <c r="F152" s="23"/>
      <c r="G152" s="1"/>
      <c r="H152" s="1"/>
      <c r="I152" s="1"/>
      <c r="J152" s="1"/>
      <c r="K152" s="1"/>
      <c r="L152" s="1"/>
      <c r="M152" s="1"/>
      <c r="N152" s="1"/>
      <c r="O152" s="1"/>
      <c r="P152" s="1"/>
      <c r="Q152" s="1"/>
      <c r="R152" s="1"/>
      <c r="S152" s="1"/>
      <c r="T152" s="1"/>
      <c r="U152" s="1"/>
      <c r="V152" s="1"/>
      <c r="W152" s="1"/>
      <c r="X152" s="1"/>
      <c r="Y152" s="1"/>
      <c r="Z152" s="1"/>
      <c r="AA152" s="3"/>
      <c r="AB152" s="3"/>
    </row>
    <row r="153" spans="1:28" ht="12.75" customHeight="1" x14ac:dyDescent="0.25">
      <c r="A153" s="1"/>
      <c r="B153" s="2"/>
      <c r="C153" s="32"/>
      <c r="D153" s="32"/>
      <c r="E153" s="32"/>
      <c r="F153" s="23"/>
      <c r="G153" s="1"/>
      <c r="H153" s="1"/>
      <c r="I153" s="1"/>
      <c r="J153" s="1"/>
      <c r="K153" s="1"/>
      <c r="L153" s="1"/>
      <c r="M153" s="1"/>
      <c r="N153" s="1"/>
      <c r="O153" s="1"/>
      <c r="P153" s="1"/>
      <c r="Q153" s="1"/>
      <c r="R153" s="1"/>
      <c r="S153" s="1"/>
      <c r="T153" s="1"/>
      <c r="U153" s="1"/>
      <c r="V153" s="1"/>
      <c r="W153" s="1"/>
      <c r="X153" s="1"/>
      <c r="Y153" s="1"/>
      <c r="Z153" s="1"/>
      <c r="AA153" s="3"/>
      <c r="AB153" s="3"/>
    </row>
    <row r="154" spans="1:28" ht="12.75" customHeight="1" x14ac:dyDescent="0.25">
      <c r="A154" s="1"/>
      <c r="B154" s="2"/>
      <c r="C154" s="32"/>
      <c r="D154" s="32"/>
      <c r="E154" s="32"/>
      <c r="F154" s="23"/>
      <c r="G154" s="1"/>
      <c r="H154" s="1"/>
      <c r="I154" s="1"/>
      <c r="J154" s="1"/>
      <c r="K154" s="1"/>
      <c r="L154" s="1"/>
      <c r="M154" s="1"/>
      <c r="N154" s="1"/>
      <c r="O154" s="1"/>
      <c r="P154" s="1"/>
      <c r="Q154" s="1"/>
      <c r="R154" s="1"/>
      <c r="S154" s="1"/>
      <c r="T154" s="1"/>
      <c r="U154" s="1"/>
      <c r="V154" s="1"/>
      <c r="W154" s="1"/>
      <c r="X154" s="1"/>
      <c r="Y154" s="1"/>
      <c r="Z154" s="1"/>
      <c r="AA154" s="3"/>
      <c r="AB154" s="3"/>
    </row>
    <row r="155" spans="1:28" ht="12.75" customHeight="1" x14ac:dyDescent="0.25">
      <c r="A155" s="1"/>
      <c r="B155" s="2"/>
      <c r="C155" s="32"/>
      <c r="D155" s="32"/>
      <c r="E155" s="32"/>
      <c r="F155" s="23"/>
      <c r="G155" s="1"/>
      <c r="H155" s="1"/>
      <c r="I155" s="1"/>
      <c r="J155" s="1"/>
      <c r="K155" s="1"/>
      <c r="L155" s="1"/>
      <c r="M155" s="1"/>
      <c r="N155" s="1"/>
      <c r="O155" s="1"/>
      <c r="P155" s="1"/>
      <c r="Q155" s="1"/>
      <c r="R155" s="1"/>
      <c r="S155" s="1"/>
      <c r="T155" s="1"/>
      <c r="U155" s="1"/>
      <c r="V155" s="1"/>
      <c r="W155" s="1"/>
      <c r="X155" s="1"/>
      <c r="Y155" s="1"/>
      <c r="Z155" s="1"/>
      <c r="AA155" s="3"/>
      <c r="AB155" s="3"/>
    </row>
    <row r="156" spans="1:28" ht="12.75" customHeight="1" x14ac:dyDescent="0.25">
      <c r="A156" s="1"/>
      <c r="B156" s="2"/>
      <c r="C156" s="32"/>
      <c r="D156" s="32"/>
      <c r="E156" s="32"/>
      <c r="F156" s="23"/>
      <c r="G156" s="1"/>
      <c r="H156" s="1"/>
      <c r="I156" s="1"/>
      <c r="J156" s="1"/>
      <c r="K156" s="1"/>
      <c r="L156" s="1"/>
      <c r="M156" s="1"/>
      <c r="N156" s="1"/>
      <c r="O156" s="1"/>
      <c r="P156" s="1"/>
      <c r="Q156" s="1"/>
      <c r="R156" s="1"/>
      <c r="S156" s="1"/>
      <c r="T156" s="1"/>
      <c r="U156" s="1"/>
      <c r="V156" s="1"/>
      <c r="W156" s="1"/>
      <c r="X156" s="1"/>
      <c r="Y156" s="1"/>
      <c r="Z156" s="1"/>
      <c r="AA156" s="3"/>
      <c r="AB156" s="3"/>
    </row>
    <row r="157" spans="1:28" ht="12.75" customHeight="1" x14ac:dyDescent="0.25">
      <c r="A157" s="1"/>
      <c r="B157" s="2"/>
      <c r="C157" s="32"/>
      <c r="D157" s="32"/>
      <c r="E157" s="32"/>
      <c r="F157" s="23"/>
      <c r="G157" s="1"/>
      <c r="H157" s="1"/>
      <c r="I157" s="1"/>
      <c r="J157" s="1"/>
      <c r="K157" s="1"/>
      <c r="L157" s="1"/>
      <c r="M157" s="1"/>
      <c r="N157" s="1"/>
      <c r="O157" s="1"/>
      <c r="P157" s="1"/>
      <c r="Q157" s="1"/>
      <c r="R157" s="1"/>
      <c r="S157" s="1"/>
      <c r="T157" s="1"/>
      <c r="U157" s="1"/>
      <c r="V157" s="1"/>
      <c r="W157" s="1"/>
      <c r="X157" s="1"/>
      <c r="Y157" s="1"/>
      <c r="Z157" s="1"/>
      <c r="AA157" s="3"/>
      <c r="AB157" s="3"/>
    </row>
    <row r="158" spans="1:28" ht="12.75" customHeight="1" x14ac:dyDescent="0.25">
      <c r="A158" s="1"/>
      <c r="B158" s="2"/>
      <c r="C158" s="32"/>
      <c r="D158" s="32"/>
      <c r="E158" s="32"/>
      <c r="F158" s="23"/>
      <c r="G158" s="1"/>
      <c r="H158" s="1"/>
      <c r="I158" s="1"/>
      <c r="J158" s="1"/>
      <c r="K158" s="1"/>
      <c r="L158" s="1"/>
      <c r="M158" s="1"/>
      <c r="N158" s="1"/>
      <c r="O158" s="1"/>
      <c r="P158" s="1"/>
      <c r="Q158" s="1"/>
      <c r="R158" s="1"/>
      <c r="S158" s="1"/>
      <c r="T158" s="1"/>
      <c r="U158" s="1"/>
      <c r="V158" s="1"/>
      <c r="W158" s="1"/>
      <c r="X158" s="1"/>
      <c r="Y158" s="1"/>
      <c r="Z158" s="1"/>
      <c r="AA158" s="3"/>
      <c r="AB158" s="3"/>
    </row>
    <row r="159" spans="1:28" ht="12.75" customHeight="1" x14ac:dyDescent="0.25">
      <c r="A159" s="1"/>
      <c r="B159" s="2"/>
      <c r="C159" s="32"/>
      <c r="D159" s="32"/>
      <c r="E159" s="32"/>
      <c r="F159" s="23"/>
      <c r="G159" s="1"/>
      <c r="H159" s="1"/>
      <c r="I159" s="1"/>
      <c r="J159" s="1"/>
      <c r="K159" s="1"/>
      <c r="L159" s="1"/>
      <c r="M159" s="1"/>
      <c r="N159" s="1"/>
      <c r="O159" s="1"/>
      <c r="P159" s="1"/>
      <c r="Q159" s="1"/>
      <c r="R159" s="1"/>
      <c r="S159" s="1"/>
      <c r="T159" s="1"/>
      <c r="U159" s="1"/>
      <c r="V159" s="1"/>
      <c r="W159" s="1"/>
      <c r="X159" s="1"/>
      <c r="Y159" s="1"/>
      <c r="Z159" s="1"/>
      <c r="AA159" s="3"/>
      <c r="AB159" s="3"/>
    </row>
    <row r="160" spans="1:28" ht="12.75" customHeight="1" x14ac:dyDescent="0.25">
      <c r="A160" s="1"/>
      <c r="B160" s="2"/>
      <c r="C160" s="32"/>
      <c r="D160" s="32"/>
      <c r="E160" s="32"/>
      <c r="F160" s="23"/>
      <c r="G160" s="1"/>
      <c r="H160" s="1"/>
      <c r="I160" s="1"/>
      <c r="J160" s="1"/>
      <c r="K160" s="1"/>
      <c r="L160" s="1"/>
      <c r="M160" s="1"/>
      <c r="N160" s="1"/>
      <c r="O160" s="1"/>
      <c r="P160" s="1"/>
      <c r="Q160" s="1"/>
      <c r="R160" s="1"/>
      <c r="S160" s="1"/>
      <c r="T160" s="1"/>
      <c r="U160" s="1"/>
      <c r="V160" s="1"/>
      <c r="W160" s="1"/>
      <c r="X160" s="1"/>
      <c r="Y160" s="1"/>
      <c r="Z160" s="1"/>
      <c r="AA160" s="3"/>
      <c r="AB160" s="3"/>
    </row>
    <row r="161" spans="1:28" ht="12.75" customHeight="1" x14ac:dyDescent="0.25">
      <c r="A161" s="1"/>
      <c r="B161" s="2"/>
      <c r="C161" s="32"/>
      <c r="D161" s="32"/>
      <c r="E161" s="32"/>
      <c r="F161" s="23"/>
      <c r="G161" s="1"/>
      <c r="H161" s="1"/>
      <c r="I161" s="1"/>
      <c r="J161" s="1"/>
      <c r="K161" s="1"/>
      <c r="L161" s="1"/>
      <c r="M161" s="1"/>
      <c r="N161" s="1"/>
      <c r="O161" s="1"/>
      <c r="P161" s="1"/>
      <c r="Q161" s="1"/>
      <c r="R161" s="1"/>
      <c r="S161" s="1"/>
      <c r="T161" s="1"/>
      <c r="U161" s="1"/>
      <c r="V161" s="1"/>
      <c r="W161" s="1"/>
      <c r="X161" s="1"/>
      <c r="Y161" s="1"/>
      <c r="Z161" s="1"/>
      <c r="AA161" s="3"/>
      <c r="AB161" s="3"/>
    </row>
    <row r="162" spans="1:28" ht="12.75" customHeight="1" x14ac:dyDescent="0.25">
      <c r="A162" s="1"/>
      <c r="B162" s="2"/>
      <c r="C162" s="32"/>
      <c r="D162" s="32"/>
      <c r="E162" s="32"/>
      <c r="F162" s="23"/>
      <c r="G162" s="1"/>
      <c r="H162" s="1"/>
      <c r="I162" s="1"/>
      <c r="J162" s="1"/>
      <c r="K162" s="1"/>
      <c r="L162" s="1"/>
      <c r="M162" s="1"/>
      <c r="N162" s="1"/>
      <c r="O162" s="1"/>
      <c r="P162" s="1"/>
      <c r="Q162" s="1"/>
      <c r="R162" s="1"/>
      <c r="S162" s="1"/>
      <c r="T162" s="1"/>
      <c r="U162" s="1"/>
      <c r="V162" s="1"/>
      <c r="W162" s="1"/>
      <c r="X162" s="1"/>
      <c r="Y162" s="1"/>
      <c r="Z162" s="1"/>
      <c r="AA162" s="3"/>
      <c r="AB162" s="3"/>
    </row>
    <row r="163" spans="1:28" ht="12.75" customHeight="1" x14ac:dyDescent="0.25">
      <c r="A163" s="1"/>
      <c r="B163" s="2"/>
      <c r="C163" s="32"/>
      <c r="D163" s="32"/>
      <c r="E163" s="32"/>
      <c r="F163" s="23"/>
      <c r="G163" s="1"/>
      <c r="H163" s="1"/>
      <c r="I163" s="1"/>
      <c r="J163" s="1"/>
      <c r="K163" s="1"/>
      <c r="L163" s="1"/>
      <c r="M163" s="1"/>
      <c r="N163" s="1"/>
      <c r="O163" s="1"/>
      <c r="P163" s="1"/>
      <c r="Q163" s="1"/>
      <c r="R163" s="1"/>
      <c r="S163" s="1"/>
      <c r="T163" s="1"/>
      <c r="U163" s="1"/>
      <c r="V163" s="1"/>
      <c r="W163" s="1"/>
      <c r="X163" s="1"/>
      <c r="Y163" s="1"/>
      <c r="Z163" s="1"/>
      <c r="AA163" s="3"/>
      <c r="AB163" s="3"/>
    </row>
    <row r="164" spans="1:28" ht="12.75" customHeight="1" x14ac:dyDescent="0.25">
      <c r="A164" s="1"/>
      <c r="B164" s="2"/>
      <c r="C164" s="32"/>
      <c r="D164" s="32"/>
      <c r="E164" s="32"/>
      <c r="F164" s="23"/>
      <c r="G164" s="1"/>
      <c r="H164" s="1"/>
      <c r="I164" s="1"/>
      <c r="J164" s="1"/>
      <c r="K164" s="1"/>
      <c r="L164" s="1"/>
      <c r="M164" s="1"/>
      <c r="N164" s="1"/>
      <c r="O164" s="1"/>
      <c r="P164" s="1"/>
      <c r="Q164" s="1"/>
      <c r="R164" s="1"/>
      <c r="S164" s="1"/>
      <c r="T164" s="1"/>
      <c r="U164" s="1"/>
      <c r="V164" s="1"/>
      <c r="W164" s="1"/>
      <c r="X164" s="1"/>
      <c r="Y164" s="1"/>
      <c r="Z164" s="1"/>
      <c r="AA164" s="3"/>
      <c r="AB164" s="3"/>
    </row>
    <row r="165" spans="1:28" ht="12.75" customHeight="1" x14ac:dyDescent="0.25">
      <c r="A165" s="1"/>
      <c r="B165" s="2"/>
      <c r="C165" s="32"/>
      <c r="D165" s="32"/>
      <c r="E165" s="32"/>
      <c r="F165" s="23"/>
      <c r="G165" s="1"/>
      <c r="H165" s="1"/>
      <c r="I165" s="1"/>
      <c r="J165" s="1"/>
      <c r="K165" s="1"/>
      <c r="L165" s="1"/>
      <c r="M165" s="1"/>
      <c r="N165" s="1"/>
      <c r="O165" s="1"/>
      <c r="P165" s="1"/>
      <c r="Q165" s="1"/>
      <c r="R165" s="1"/>
      <c r="S165" s="1"/>
      <c r="T165" s="1"/>
      <c r="U165" s="1"/>
      <c r="V165" s="1"/>
      <c r="W165" s="1"/>
      <c r="X165" s="1"/>
      <c r="Y165" s="1"/>
      <c r="Z165" s="1"/>
      <c r="AA165" s="3"/>
      <c r="AB165" s="3"/>
    </row>
    <row r="166" spans="1:28" ht="12.75" customHeight="1" x14ac:dyDescent="0.25">
      <c r="A166" s="1"/>
      <c r="B166" s="2"/>
      <c r="C166" s="32"/>
      <c r="D166" s="32"/>
      <c r="E166" s="32"/>
      <c r="F166" s="23"/>
      <c r="G166" s="1"/>
      <c r="H166" s="1"/>
      <c r="I166" s="1"/>
      <c r="J166" s="1"/>
      <c r="K166" s="1"/>
      <c r="L166" s="1"/>
      <c r="M166" s="1"/>
      <c r="N166" s="1"/>
      <c r="O166" s="1"/>
      <c r="P166" s="1"/>
      <c r="Q166" s="1"/>
      <c r="R166" s="1"/>
      <c r="S166" s="1"/>
      <c r="T166" s="1"/>
      <c r="U166" s="1"/>
      <c r="V166" s="1"/>
      <c r="W166" s="1"/>
      <c r="X166" s="1"/>
      <c r="Y166" s="1"/>
      <c r="Z166" s="1"/>
      <c r="AA166" s="3"/>
      <c r="AB166" s="3"/>
    </row>
    <row r="167" spans="1:28" ht="12.75" customHeight="1" x14ac:dyDescent="0.25">
      <c r="A167" s="1"/>
      <c r="B167" s="2"/>
      <c r="C167" s="32"/>
      <c r="D167" s="32"/>
      <c r="E167" s="32"/>
      <c r="F167" s="23"/>
      <c r="G167" s="1"/>
      <c r="H167" s="1"/>
      <c r="I167" s="1"/>
      <c r="J167" s="1"/>
      <c r="K167" s="1"/>
      <c r="L167" s="1"/>
      <c r="M167" s="1"/>
      <c r="N167" s="1"/>
      <c r="O167" s="1"/>
      <c r="P167" s="1"/>
      <c r="Q167" s="1"/>
      <c r="R167" s="1"/>
      <c r="S167" s="1"/>
      <c r="T167" s="1"/>
      <c r="U167" s="1"/>
      <c r="V167" s="1"/>
      <c r="W167" s="1"/>
      <c r="X167" s="1"/>
      <c r="Y167" s="1"/>
      <c r="Z167" s="1"/>
      <c r="AA167" s="3"/>
      <c r="AB167" s="3"/>
    </row>
    <row r="168" spans="1:28" ht="12.75" customHeight="1" x14ac:dyDescent="0.25">
      <c r="A168" s="1"/>
      <c r="B168" s="2"/>
      <c r="C168" s="32"/>
      <c r="D168" s="32"/>
      <c r="E168" s="32"/>
      <c r="F168" s="23"/>
      <c r="G168" s="1"/>
      <c r="H168" s="1"/>
      <c r="I168" s="1"/>
      <c r="J168" s="1"/>
      <c r="K168" s="1"/>
      <c r="L168" s="1"/>
      <c r="M168" s="1"/>
      <c r="N168" s="1"/>
      <c r="O168" s="1"/>
      <c r="P168" s="1"/>
      <c r="Q168" s="1"/>
      <c r="R168" s="1"/>
      <c r="S168" s="1"/>
      <c r="T168" s="1"/>
      <c r="U168" s="1"/>
      <c r="V168" s="1"/>
      <c r="W168" s="1"/>
      <c r="X168" s="1"/>
      <c r="Y168" s="1"/>
      <c r="Z168" s="1"/>
      <c r="AA168" s="3"/>
      <c r="AB168" s="3"/>
    </row>
    <row r="169" spans="1:28" ht="12.75" customHeight="1" x14ac:dyDescent="0.25">
      <c r="A169" s="1"/>
      <c r="B169" s="2"/>
      <c r="C169" s="32"/>
      <c r="D169" s="32"/>
      <c r="E169" s="32"/>
      <c r="F169" s="23"/>
      <c r="G169" s="1"/>
      <c r="H169" s="1"/>
      <c r="I169" s="1"/>
      <c r="J169" s="1"/>
      <c r="K169" s="1"/>
      <c r="L169" s="1"/>
      <c r="M169" s="1"/>
      <c r="N169" s="1"/>
      <c r="O169" s="1"/>
      <c r="P169" s="1"/>
      <c r="Q169" s="1"/>
      <c r="R169" s="1"/>
      <c r="S169" s="1"/>
      <c r="T169" s="1"/>
      <c r="U169" s="1"/>
      <c r="V169" s="1"/>
      <c r="W169" s="1"/>
      <c r="X169" s="1"/>
      <c r="Y169" s="1"/>
      <c r="Z169" s="1"/>
      <c r="AA169" s="3"/>
      <c r="AB169" s="3"/>
    </row>
    <row r="170" spans="1:28" ht="12.75" customHeight="1" x14ac:dyDescent="0.25">
      <c r="A170" s="1"/>
      <c r="B170" s="2"/>
      <c r="C170" s="32"/>
      <c r="D170" s="32"/>
      <c r="E170" s="32"/>
      <c r="F170" s="23"/>
      <c r="G170" s="1"/>
      <c r="H170" s="1"/>
      <c r="I170" s="1"/>
      <c r="J170" s="1"/>
      <c r="K170" s="1"/>
      <c r="L170" s="1"/>
      <c r="M170" s="1"/>
      <c r="N170" s="1"/>
      <c r="O170" s="1"/>
      <c r="P170" s="1"/>
      <c r="Q170" s="1"/>
      <c r="R170" s="1"/>
      <c r="S170" s="1"/>
      <c r="T170" s="1"/>
      <c r="U170" s="1"/>
      <c r="V170" s="1"/>
      <c r="W170" s="1"/>
      <c r="X170" s="1"/>
      <c r="Y170" s="1"/>
      <c r="Z170" s="1"/>
      <c r="AA170" s="3"/>
      <c r="AB170" s="3"/>
    </row>
    <row r="171" spans="1:28" ht="12.75" customHeight="1" x14ac:dyDescent="0.25">
      <c r="A171" s="1"/>
      <c r="B171" s="2"/>
      <c r="C171" s="32"/>
      <c r="D171" s="32"/>
      <c r="E171" s="32"/>
      <c r="F171" s="23"/>
      <c r="G171" s="1"/>
      <c r="H171" s="1"/>
      <c r="I171" s="1"/>
      <c r="J171" s="1"/>
      <c r="K171" s="1"/>
      <c r="L171" s="1"/>
      <c r="M171" s="1"/>
      <c r="N171" s="1"/>
      <c r="O171" s="1"/>
      <c r="P171" s="1"/>
      <c r="Q171" s="1"/>
      <c r="R171" s="1"/>
      <c r="S171" s="1"/>
      <c r="T171" s="1"/>
      <c r="U171" s="1"/>
      <c r="V171" s="1"/>
      <c r="W171" s="1"/>
      <c r="X171" s="1"/>
      <c r="Y171" s="1"/>
      <c r="Z171" s="1"/>
      <c r="AA171" s="3"/>
      <c r="AB171" s="3"/>
    </row>
    <row r="172" spans="1:28" ht="12.75" customHeight="1" x14ac:dyDescent="0.25">
      <c r="A172" s="1"/>
      <c r="B172" s="2"/>
      <c r="C172" s="32"/>
      <c r="D172" s="32"/>
      <c r="E172" s="32"/>
      <c r="F172" s="23"/>
      <c r="G172" s="1"/>
      <c r="H172" s="1"/>
      <c r="I172" s="1"/>
      <c r="J172" s="1"/>
      <c r="K172" s="1"/>
      <c r="L172" s="1"/>
      <c r="M172" s="1"/>
      <c r="N172" s="1"/>
      <c r="O172" s="1"/>
      <c r="P172" s="1"/>
      <c r="Q172" s="1"/>
      <c r="R172" s="1"/>
      <c r="S172" s="1"/>
      <c r="T172" s="1"/>
      <c r="U172" s="1"/>
      <c r="V172" s="1"/>
      <c r="W172" s="1"/>
      <c r="X172" s="1"/>
      <c r="Y172" s="1"/>
      <c r="Z172" s="1"/>
      <c r="AA172" s="3"/>
      <c r="AB172" s="3"/>
    </row>
    <row r="173" spans="1:28" ht="12.75" customHeight="1" x14ac:dyDescent="0.25">
      <c r="A173" s="1"/>
      <c r="B173" s="2"/>
      <c r="C173" s="32"/>
      <c r="D173" s="32"/>
      <c r="E173" s="32"/>
      <c r="F173" s="23"/>
      <c r="G173" s="1"/>
      <c r="H173" s="1"/>
      <c r="I173" s="1"/>
      <c r="J173" s="1"/>
      <c r="K173" s="1"/>
      <c r="L173" s="1"/>
      <c r="M173" s="1"/>
      <c r="N173" s="1"/>
      <c r="O173" s="1"/>
      <c r="P173" s="1"/>
      <c r="Q173" s="1"/>
      <c r="R173" s="1"/>
      <c r="S173" s="1"/>
      <c r="T173" s="1"/>
      <c r="U173" s="1"/>
      <c r="V173" s="1"/>
      <c r="W173" s="1"/>
      <c r="X173" s="1"/>
      <c r="Y173" s="1"/>
      <c r="Z173" s="1"/>
      <c r="AA173" s="3"/>
      <c r="AB173" s="3"/>
    </row>
    <row r="174" spans="1:28" ht="12.75" customHeight="1" x14ac:dyDescent="0.25">
      <c r="A174" s="1"/>
      <c r="B174" s="2"/>
      <c r="C174" s="32"/>
      <c r="D174" s="32"/>
      <c r="E174" s="32"/>
      <c r="F174" s="23"/>
      <c r="G174" s="1"/>
      <c r="H174" s="1"/>
      <c r="I174" s="1"/>
      <c r="J174" s="1"/>
      <c r="K174" s="1"/>
      <c r="L174" s="1"/>
      <c r="M174" s="1"/>
      <c r="N174" s="1"/>
      <c r="O174" s="1"/>
      <c r="P174" s="1"/>
      <c r="Q174" s="1"/>
      <c r="R174" s="1"/>
      <c r="S174" s="1"/>
      <c r="T174" s="1"/>
      <c r="U174" s="1"/>
      <c r="V174" s="1"/>
      <c r="W174" s="1"/>
      <c r="X174" s="1"/>
      <c r="Y174" s="1"/>
      <c r="Z174" s="1"/>
      <c r="AA174" s="3"/>
      <c r="AB174" s="3"/>
    </row>
    <row r="175" spans="1:28" ht="12.75" customHeight="1" x14ac:dyDescent="0.25">
      <c r="A175" s="1"/>
      <c r="B175" s="2"/>
      <c r="C175" s="32"/>
      <c r="D175" s="32"/>
      <c r="E175" s="32"/>
      <c r="F175" s="23"/>
      <c r="G175" s="1"/>
      <c r="H175" s="1"/>
      <c r="I175" s="1"/>
      <c r="J175" s="1"/>
      <c r="K175" s="1"/>
      <c r="L175" s="1"/>
      <c r="M175" s="1"/>
      <c r="N175" s="1"/>
      <c r="O175" s="1"/>
      <c r="P175" s="1"/>
      <c r="Q175" s="1"/>
      <c r="R175" s="1"/>
      <c r="S175" s="1"/>
      <c r="T175" s="1"/>
      <c r="U175" s="1"/>
      <c r="V175" s="1"/>
      <c r="W175" s="1"/>
      <c r="X175" s="1"/>
      <c r="Y175" s="1"/>
      <c r="Z175" s="1"/>
      <c r="AA175" s="3"/>
      <c r="AB175" s="3"/>
    </row>
    <row r="176" spans="1:28" ht="12.75" customHeight="1" x14ac:dyDescent="0.25">
      <c r="A176" s="1"/>
      <c r="B176" s="2"/>
      <c r="C176" s="32"/>
      <c r="D176" s="32"/>
      <c r="E176" s="32"/>
      <c r="F176" s="23"/>
      <c r="G176" s="1"/>
      <c r="H176" s="1"/>
      <c r="I176" s="1"/>
      <c r="J176" s="1"/>
      <c r="K176" s="1"/>
      <c r="L176" s="1"/>
      <c r="M176" s="1"/>
      <c r="N176" s="1"/>
      <c r="O176" s="1"/>
      <c r="P176" s="1"/>
      <c r="Q176" s="1"/>
      <c r="R176" s="1"/>
      <c r="S176" s="1"/>
      <c r="T176" s="1"/>
      <c r="U176" s="1"/>
      <c r="V176" s="1"/>
      <c r="W176" s="1"/>
      <c r="X176" s="1"/>
      <c r="Y176" s="1"/>
      <c r="Z176" s="1"/>
      <c r="AA176" s="3"/>
      <c r="AB176" s="3"/>
    </row>
    <row r="177" spans="1:28" ht="12.75" customHeight="1" x14ac:dyDescent="0.25">
      <c r="A177" s="1"/>
      <c r="B177" s="2"/>
      <c r="C177" s="32"/>
      <c r="D177" s="32"/>
      <c r="E177" s="32"/>
      <c r="F177" s="23"/>
      <c r="G177" s="1"/>
      <c r="H177" s="1"/>
      <c r="I177" s="1"/>
      <c r="J177" s="1"/>
      <c r="K177" s="1"/>
      <c r="L177" s="1"/>
      <c r="M177" s="1"/>
      <c r="N177" s="1"/>
      <c r="O177" s="1"/>
      <c r="P177" s="1"/>
      <c r="Q177" s="1"/>
      <c r="R177" s="1"/>
      <c r="S177" s="1"/>
      <c r="T177" s="1"/>
      <c r="U177" s="1"/>
      <c r="V177" s="1"/>
      <c r="W177" s="1"/>
      <c r="X177" s="1"/>
      <c r="Y177" s="1"/>
      <c r="Z177" s="1"/>
      <c r="AA177" s="3"/>
      <c r="AB177" s="3"/>
    </row>
    <row r="178" spans="1:28" ht="12.75" customHeight="1" x14ac:dyDescent="0.25">
      <c r="A178" s="1"/>
      <c r="B178" s="2"/>
      <c r="C178" s="32"/>
      <c r="D178" s="32"/>
      <c r="E178" s="32"/>
      <c r="F178" s="23"/>
      <c r="G178" s="1"/>
      <c r="H178" s="1"/>
      <c r="I178" s="1"/>
      <c r="J178" s="1"/>
      <c r="K178" s="1"/>
      <c r="L178" s="1"/>
      <c r="M178" s="1"/>
      <c r="N178" s="1"/>
      <c r="O178" s="1"/>
      <c r="P178" s="1"/>
      <c r="Q178" s="1"/>
      <c r="R178" s="1"/>
      <c r="S178" s="1"/>
      <c r="T178" s="1"/>
      <c r="U178" s="1"/>
      <c r="V178" s="1"/>
      <c r="W178" s="1"/>
      <c r="X178" s="1"/>
      <c r="Y178" s="1"/>
      <c r="Z178" s="1"/>
      <c r="AA178" s="3"/>
      <c r="AB178" s="3"/>
    </row>
    <row r="179" spans="1:28" ht="12.75" customHeight="1" x14ac:dyDescent="0.25">
      <c r="A179" s="1"/>
      <c r="B179" s="2"/>
      <c r="C179" s="32"/>
      <c r="D179" s="32"/>
      <c r="E179" s="32"/>
      <c r="F179" s="23"/>
      <c r="G179" s="1"/>
      <c r="H179" s="1"/>
      <c r="I179" s="1"/>
      <c r="J179" s="1"/>
      <c r="K179" s="1"/>
      <c r="L179" s="1"/>
      <c r="M179" s="1"/>
      <c r="N179" s="1"/>
      <c r="O179" s="1"/>
      <c r="P179" s="1"/>
      <c r="Q179" s="1"/>
      <c r="R179" s="1"/>
      <c r="S179" s="1"/>
      <c r="T179" s="1"/>
      <c r="U179" s="1"/>
      <c r="V179" s="1"/>
      <c r="W179" s="1"/>
      <c r="X179" s="1"/>
      <c r="Y179" s="1"/>
      <c r="Z179" s="1"/>
      <c r="AA179" s="3"/>
      <c r="AB179" s="3"/>
    </row>
    <row r="180" spans="1:28" ht="12.75" customHeight="1" x14ac:dyDescent="0.25">
      <c r="A180" s="1"/>
      <c r="B180" s="2"/>
      <c r="C180" s="32"/>
      <c r="D180" s="32"/>
      <c r="E180" s="32"/>
      <c r="F180" s="23"/>
      <c r="G180" s="1"/>
      <c r="H180" s="1"/>
      <c r="I180" s="1"/>
      <c r="J180" s="1"/>
      <c r="K180" s="1"/>
      <c r="L180" s="1"/>
      <c r="M180" s="1"/>
      <c r="N180" s="1"/>
      <c r="O180" s="1"/>
      <c r="P180" s="1"/>
      <c r="Q180" s="1"/>
      <c r="R180" s="1"/>
      <c r="S180" s="1"/>
      <c r="T180" s="1"/>
      <c r="U180" s="1"/>
      <c r="V180" s="1"/>
      <c r="W180" s="1"/>
      <c r="X180" s="1"/>
      <c r="Y180" s="1"/>
      <c r="Z180" s="1"/>
      <c r="AA180" s="3"/>
      <c r="AB180" s="3"/>
    </row>
    <row r="181" spans="1:28" ht="12.75" customHeight="1" x14ac:dyDescent="0.25">
      <c r="A181" s="1"/>
      <c r="B181" s="2"/>
      <c r="C181" s="32"/>
      <c r="D181" s="32"/>
      <c r="E181" s="32"/>
      <c r="F181" s="23"/>
      <c r="G181" s="1"/>
      <c r="H181" s="1"/>
      <c r="I181" s="1"/>
      <c r="J181" s="1"/>
      <c r="K181" s="1"/>
      <c r="L181" s="1"/>
      <c r="M181" s="1"/>
      <c r="N181" s="1"/>
      <c r="O181" s="1"/>
      <c r="P181" s="1"/>
      <c r="Q181" s="1"/>
      <c r="R181" s="1"/>
      <c r="S181" s="1"/>
      <c r="T181" s="1"/>
      <c r="U181" s="1"/>
      <c r="V181" s="1"/>
      <c r="W181" s="1"/>
      <c r="X181" s="1"/>
      <c r="Y181" s="1"/>
      <c r="Z181" s="1"/>
      <c r="AA181" s="3"/>
      <c r="AB181" s="3"/>
    </row>
    <row r="182" spans="1:28" ht="12.75" customHeight="1" x14ac:dyDescent="0.25">
      <c r="A182" s="1"/>
      <c r="B182" s="2"/>
      <c r="C182" s="32"/>
      <c r="D182" s="32"/>
      <c r="E182" s="32"/>
      <c r="F182" s="23"/>
      <c r="G182" s="1"/>
      <c r="H182" s="1"/>
      <c r="I182" s="1"/>
      <c r="J182" s="1"/>
      <c r="K182" s="1"/>
      <c r="L182" s="1"/>
      <c r="M182" s="1"/>
      <c r="N182" s="1"/>
      <c r="O182" s="1"/>
      <c r="P182" s="1"/>
      <c r="Q182" s="1"/>
      <c r="R182" s="1"/>
      <c r="S182" s="1"/>
      <c r="T182" s="1"/>
      <c r="U182" s="1"/>
      <c r="V182" s="1"/>
      <c r="W182" s="1"/>
      <c r="X182" s="1"/>
      <c r="Y182" s="1"/>
      <c r="Z182" s="1"/>
      <c r="AA182" s="3"/>
      <c r="AB182" s="3"/>
    </row>
    <row r="183" spans="1:28" ht="12.75" customHeight="1" x14ac:dyDescent="0.25">
      <c r="A183" s="1"/>
      <c r="B183" s="2"/>
      <c r="C183" s="32"/>
      <c r="D183" s="32"/>
      <c r="E183" s="32"/>
      <c r="F183" s="23"/>
      <c r="G183" s="1"/>
      <c r="H183" s="1"/>
      <c r="I183" s="1"/>
      <c r="J183" s="1"/>
      <c r="K183" s="1"/>
      <c r="L183" s="1"/>
      <c r="M183" s="1"/>
      <c r="N183" s="1"/>
      <c r="O183" s="1"/>
      <c r="P183" s="1"/>
      <c r="Q183" s="1"/>
      <c r="R183" s="1"/>
      <c r="S183" s="1"/>
      <c r="T183" s="1"/>
      <c r="U183" s="1"/>
      <c r="V183" s="1"/>
      <c r="W183" s="1"/>
      <c r="X183" s="1"/>
      <c r="Y183" s="1"/>
      <c r="Z183" s="1"/>
      <c r="AA183" s="3"/>
      <c r="AB183" s="3"/>
    </row>
    <row r="184" spans="1:28" ht="12.75" customHeight="1" x14ac:dyDescent="0.25">
      <c r="A184" s="1"/>
      <c r="B184" s="2"/>
      <c r="C184" s="32"/>
      <c r="D184" s="32"/>
      <c r="E184" s="32"/>
      <c r="F184" s="23"/>
      <c r="G184" s="1"/>
      <c r="H184" s="1"/>
      <c r="I184" s="1"/>
      <c r="J184" s="1"/>
      <c r="K184" s="1"/>
      <c r="L184" s="1"/>
      <c r="M184" s="1"/>
      <c r="N184" s="1"/>
      <c r="O184" s="1"/>
      <c r="P184" s="1"/>
      <c r="Q184" s="1"/>
      <c r="R184" s="1"/>
      <c r="S184" s="1"/>
      <c r="T184" s="1"/>
      <c r="U184" s="1"/>
      <c r="V184" s="1"/>
      <c r="W184" s="1"/>
      <c r="X184" s="1"/>
      <c r="Y184" s="1"/>
      <c r="Z184" s="1"/>
      <c r="AA184" s="3"/>
      <c r="AB184" s="3"/>
    </row>
    <row r="185" spans="1:28" ht="12.75" customHeight="1" x14ac:dyDescent="0.25">
      <c r="A185" s="1"/>
      <c r="B185" s="2"/>
      <c r="C185" s="32"/>
      <c r="D185" s="32"/>
      <c r="E185" s="32"/>
      <c r="F185" s="23"/>
      <c r="G185" s="1"/>
      <c r="H185" s="1"/>
      <c r="I185" s="1"/>
      <c r="J185" s="1"/>
      <c r="K185" s="1"/>
      <c r="L185" s="1"/>
      <c r="M185" s="1"/>
      <c r="N185" s="1"/>
      <c r="O185" s="1"/>
      <c r="P185" s="1"/>
      <c r="Q185" s="1"/>
      <c r="R185" s="1"/>
      <c r="S185" s="1"/>
      <c r="T185" s="1"/>
      <c r="U185" s="1"/>
      <c r="V185" s="1"/>
      <c r="W185" s="1"/>
      <c r="X185" s="1"/>
      <c r="Y185" s="1"/>
      <c r="Z185" s="1"/>
      <c r="AA185" s="3"/>
      <c r="AB185" s="3"/>
    </row>
    <row r="186" spans="1:28" ht="12.75" customHeight="1" x14ac:dyDescent="0.25">
      <c r="A186" s="1"/>
      <c r="B186" s="2"/>
      <c r="C186" s="32"/>
      <c r="D186" s="32"/>
      <c r="E186" s="32"/>
      <c r="F186" s="23"/>
      <c r="G186" s="1"/>
      <c r="H186" s="1"/>
      <c r="I186" s="1"/>
      <c r="J186" s="1"/>
      <c r="K186" s="1"/>
      <c r="L186" s="1"/>
      <c r="M186" s="1"/>
      <c r="N186" s="1"/>
      <c r="O186" s="1"/>
      <c r="P186" s="1"/>
      <c r="Q186" s="1"/>
      <c r="R186" s="1"/>
      <c r="S186" s="1"/>
      <c r="T186" s="1"/>
      <c r="U186" s="1"/>
      <c r="V186" s="1"/>
      <c r="W186" s="1"/>
      <c r="X186" s="1"/>
      <c r="Y186" s="1"/>
      <c r="Z186" s="1"/>
      <c r="AA186" s="3"/>
      <c r="AB186" s="3"/>
    </row>
    <row r="187" spans="1:28" ht="12.75" customHeight="1" x14ac:dyDescent="0.25">
      <c r="A187" s="1"/>
      <c r="B187" s="2"/>
      <c r="C187" s="32"/>
      <c r="D187" s="32"/>
      <c r="E187" s="32"/>
      <c r="F187" s="23"/>
      <c r="G187" s="1"/>
      <c r="H187" s="1"/>
      <c r="I187" s="1"/>
      <c r="J187" s="1"/>
      <c r="K187" s="1"/>
      <c r="L187" s="1"/>
      <c r="M187" s="1"/>
      <c r="N187" s="1"/>
      <c r="O187" s="1"/>
      <c r="P187" s="1"/>
      <c r="Q187" s="1"/>
      <c r="R187" s="1"/>
      <c r="S187" s="1"/>
      <c r="T187" s="1"/>
      <c r="U187" s="1"/>
      <c r="V187" s="1"/>
      <c r="W187" s="1"/>
      <c r="X187" s="1"/>
      <c r="Y187" s="1"/>
      <c r="Z187" s="1"/>
      <c r="AA187" s="3"/>
      <c r="AB187" s="3"/>
    </row>
    <row r="188" spans="1:28" ht="12.75" customHeight="1" x14ac:dyDescent="0.25">
      <c r="A188" s="1"/>
      <c r="B188" s="2"/>
      <c r="C188" s="32"/>
      <c r="D188" s="32"/>
      <c r="E188" s="32"/>
      <c r="F188" s="23"/>
      <c r="G188" s="1"/>
      <c r="H188" s="1"/>
      <c r="I188" s="1"/>
      <c r="J188" s="1"/>
      <c r="K188" s="1"/>
      <c r="L188" s="1"/>
      <c r="M188" s="1"/>
      <c r="N188" s="1"/>
      <c r="O188" s="1"/>
      <c r="P188" s="1"/>
      <c r="Q188" s="1"/>
      <c r="R188" s="1"/>
      <c r="S188" s="1"/>
      <c r="T188" s="1"/>
      <c r="U188" s="1"/>
      <c r="V188" s="1"/>
      <c r="W188" s="1"/>
      <c r="X188" s="1"/>
      <c r="Y188" s="1"/>
      <c r="Z188" s="1"/>
      <c r="AA188" s="3"/>
      <c r="AB188" s="3"/>
    </row>
    <row r="189" spans="1:28" ht="12.75" customHeight="1" x14ac:dyDescent="0.25">
      <c r="A189" s="1"/>
      <c r="B189" s="2"/>
      <c r="C189" s="32"/>
      <c r="D189" s="32"/>
      <c r="E189" s="32"/>
      <c r="F189" s="23"/>
      <c r="G189" s="1"/>
      <c r="H189" s="1"/>
      <c r="I189" s="1"/>
      <c r="J189" s="1"/>
      <c r="K189" s="1"/>
      <c r="L189" s="1"/>
      <c r="M189" s="1"/>
      <c r="N189" s="1"/>
      <c r="O189" s="1"/>
      <c r="P189" s="1"/>
      <c r="Q189" s="1"/>
      <c r="R189" s="1"/>
      <c r="S189" s="1"/>
      <c r="T189" s="1"/>
      <c r="U189" s="1"/>
      <c r="V189" s="1"/>
      <c r="W189" s="1"/>
      <c r="X189" s="1"/>
      <c r="Y189" s="1"/>
      <c r="Z189" s="1"/>
      <c r="AA189" s="3"/>
      <c r="AB189" s="3"/>
    </row>
    <row r="190" spans="1:28" ht="12.75" customHeight="1" x14ac:dyDescent="0.25">
      <c r="A190" s="1"/>
      <c r="B190" s="2"/>
      <c r="C190" s="32"/>
      <c r="D190" s="32"/>
      <c r="E190" s="32"/>
      <c r="F190" s="23"/>
      <c r="G190" s="1"/>
      <c r="H190" s="1"/>
      <c r="I190" s="1"/>
      <c r="J190" s="1"/>
      <c r="K190" s="1"/>
      <c r="L190" s="1"/>
      <c r="M190" s="1"/>
      <c r="N190" s="1"/>
      <c r="O190" s="1"/>
      <c r="P190" s="1"/>
      <c r="Q190" s="1"/>
      <c r="R190" s="1"/>
      <c r="S190" s="1"/>
      <c r="T190" s="1"/>
      <c r="U190" s="1"/>
      <c r="V190" s="1"/>
      <c r="W190" s="1"/>
      <c r="X190" s="1"/>
      <c r="Y190" s="1"/>
      <c r="Z190" s="1"/>
      <c r="AA190" s="3"/>
      <c r="AB190" s="3"/>
    </row>
    <row r="191" spans="1:28" ht="12.75" customHeight="1" x14ac:dyDescent="0.25">
      <c r="A191" s="1"/>
      <c r="B191" s="2"/>
      <c r="C191" s="32"/>
      <c r="D191" s="32"/>
      <c r="E191" s="32"/>
      <c r="F191" s="23"/>
      <c r="G191" s="1"/>
      <c r="H191" s="1"/>
      <c r="I191" s="1"/>
      <c r="J191" s="1"/>
      <c r="K191" s="1"/>
      <c r="L191" s="1"/>
      <c r="M191" s="1"/>
      <c r="N191" s="1"/>
      <c r="O191" s="1"/>
      <c r="P191" s="1"/>
      <c r="Q191" s="1"/>
      <c r="R191" s="1"/>
      <c r="S191" s="1"/>
      <c r="T191" s="1"/>
      <c r="U191" s="1"/>
      <c r="V191" s="1"/>
      <c r="W191" s="1"/>
      <c r="X191" s="1"/>
      <c r="Y191" s="1"/>
      <c r="Z191" s="1"/>
      <c r="AA191" s="3"/>
      <c r="AB191" s="3"/>
    </row>
    <row r="192" spans="1:28" ht="12.75" customHeight="1" x14ac:dyDescent="0.25">
      <c r="A192" s="1"/>
      <c r="B192" s="2"/>
      <c r="C192" s="32"/>
      <c r="D192" s="32"/>
      <c r="E192" s="32"/>
      <c r="F192" s="23"/>
      <c r="G192" s="1"/>
      <c r="H192" s="1"/>
      <c r="I192" s="1"/>
      <c r="J192" s="1"/>
      <c r="K192" s="1"/>
      <c r="L192" s="1"/>
      <c r="M192" s="1"/>
      <c r="N192" s="1"/>
      <c r="O192" s="1"/>
      <c r="P192" s="1"/>
      <c r="Q192" s="1"/>
      <c r="R192" s="1"/>
      <c r="S192" s="1"/>
      <c r="T192" s="1"/>
      <c r="U192" s="1"/>
      <c r="V192" s="1"/>
      <c r="W192" s="1"/>
      <c r="X192" s="1"/>
      <c r="Y192" s="1"/>
      <c r="Z192" s="1"/>
      <c r="AA192" s="3"/>
      <c r="AB192" s="3"/>
    </row>
    <row r="193" spans="1:28" ht="12.75" customHeight="1" x14ac:dyDescent="0.25">
      <c r="A193" s="1"/>
      <c r="B193" s="2"/>
      <c r="C193" s="32"/>
      <c r="D193" s="32"/>
      <c r="E193" s="32"/>
      <c r="F193" s="23"/>
      <c r="G193" s="1"/>
      <c r="H193" s="1"/>
      <c r="I193" s="1"/>
      <c r="J193" s="1"/>
      <c r="K193" s="1"/>
      <c r="L193" s="1"/>
      <c r="M193" s="1"/>
      <c r="N193" s="1"/>
      <c r="O193" s="1"/>
      <c r="P193" s="1"/>
      <c r="Q193" s="1"/>
      <c r="R193" s="1"/>
      <c r="S193" s="1"/>
      <c r="T193" s="1"/>
      <c r="U193" s="1"/>
      <c r="V193" s="1"/>
      <c r="W193" s="1"/>
      <c r="X193" s="1"/>
      <c r="Y193" s="1"/>
      <c r="Z193" s="1"/>
      <c r="AA193" s="3"/>
      <c r="AB193" s="3"/>
    </row>
    <row r="194" spans="1:28" ht="12.75" customHeight="1" x14ac:dyDescent="0.25">
      <c r="A194" s="1"/>
      <c r="B194" s="2"/>
      <c r="C194" s="32"/>
      <c r="D194" s="32"/>
      <c r="E194" s="32"/>
      <c r="F194" s="23"/>
      <c r="G194" s="1"/>
      <c r="H194" s="1"/>
      <c r="I194" s="1"/>
      <c r="J194" s="1"/>
      <c r="K194" s="1"/>
      <c r="L194" s="1"/>
      <c r="M194" s="1"/>
      <c r="N194" s="1"/>
      <c r="O194" s="1"/>
      <c r="P194" s="1"/>
      <c r="Q194" s="1"/>
      <c r="R194" s="1"/>
      <c r="S194" s="1"/>
      <c r="T194" s="1"/>
      <c r="U194" s="1"/>
      <c r="V194" s="1"/>
      <c r="W194" s="1"/>
      <c r="X194" s="1"/>
      <c r="Y194" s="1"/>
      <c r="Z194" s="1"/>
      <c r="AA194" s="3"/>
      <c r="AB194" s="3"/>
    </row>
    <row r="195" spans="1:28" ht="12.75" customHeight="1" x14ac:dyDescent="0.25">
      <c r="A195" s="1"/>
      <c r="B195" s="2"/>
      <c r="C195" s="32"/>
      <c r="D195" s="32"/>
      <c r="E195" s="32"/>
      <c r="F195" s="23"/>
      <c r="G195" s="1"/>
      <c r="H195" s="1"/>
      <c r="I195" s="1"/>
      <c r="J195" s="1"/>
      <c r="K195" s="1"/>
      <c r="L195" s="1"/>
      <c r="M195" s="1"/>
      <c r="N195" s="1"/>
      <c r="O195" s="1"/>
      <c r="P195" s="1"/>
      <c r="Q195" s="1"/>
      <c r="R195" s="1"/>
      <c r="S195" s="1"/>
      <c r="T195" s="1"/>
      <c r="U195" s="1"/>
      <c r="V195" s="1"/>
      <c r="W195" s="1"/>
      <c r="X195" s="1"/>
      <c r="Y195" s="1"/>
      <c r="Z195" s="1"/>
      <c r="AA195" s="3"/>
      <c r="AB195" s="3"/>
    </row>
    <row r="196" spans="1:28" ht="12.75" customHeight="1" x14ac:dyDescent="0.25">
      <c r="A196" s="1"/>
      <c r="B196" s="2"/>
      <c r="C196" s="32"/>
      <c r="D196" s="32"/>
      <c r="E196" s="32"/>
      <c r="F196" s="23"/>
      <c r="G196" s="1"/>
      <c r="H196" s="1"/>
      <c r="I196" s="1"/>
      <c r="J196" s="1"/>
      <c r="K196" s="1"/>
      <c r="L196" s="1"/>
      <c r="M196" s="1"/>
      <c r="N196" s="1"/>
      <c r="O196" s="1"/>
      <c r="P196" s="1"/>
      <c r="Q196" s="1"/>
      <c r="R196" s="1"/>
      <c r="S196" s="1"/>
      <c r="T196" s="1"/>
      <c r="U196" s="1"/>
      <c r="V196" s="1"/>
      <c r="W196" s="1"/>
      <c r="X196" s="1"/>
      <c r="Y196" s="1"/>
      <c r="Z196" s="1"/>
      <c r="AA196" s="3"/>
      <c r="AB196" s="3"/>
    </row>
    <row r="197" spans="1:28" ht="12.75" customHeight="1" x14ac:dyDescent="0.25">
      <c r="A197" s="1"/>
      <c r="B197" s="2"/>
      <c r="C197" s="32"/>
      <c r="D197" s="32"/>
      <c r="E197" s="32"/>
      <c r="F197" s="23"/>
      <c r="G197" s="1"/>
      <c r="H197" s="1"/>
      <c r="I197" s="1"/>
      <c r="J197" s="1"/>
      <c r="K197" s="1"/>
      <c r="L197" s="1"/>
      <c r="M197" s="1"/>
      <c r="N197" s="1"/>
      <c r="O197" s="1"/>
      <c r="P197" s="1"/>
      <c r="Q197" s="1"/>
      <c r="R197" s="1"/>
      <c r="S197" s="1"/>
      <c r="T197" s="1"/>
      <c r="U197" s="1"/>
      <c r="V197" s="1"/>
      <c r="W197" s="1"/>
      <c r="X197" s="1"/>
      <c r="Y197" s="1"/>
      <c r="Z197" s="1"/>
      <c r="AA197" s="3"/>
      <c r="AB197" s="3"/>
    </row>
    <row r="198" spans="1:28" ht="12.75" customHeight="1" x14ac:dyDescent="0.25">
      <c r="A198" s="1"/>
      <c r="B198" s="2"/>
      <c r="C198" s="32"/>
      <c r="D198" s="32"/>
      <c r="E198" s="32"/>
      <c r="F198" s="23"/>
      <c r="G198" s="1"/>
      <c r="H198" s="1"/>
      <c r="I198" s="1"/>
      <c r="J198" s="1"/>
      <c r="K198" s="1"/>
      <c r="L198" s="1"/>
      <c r="M198" s="1"/>
      <c r="N198" s="1"/>
      <c r="O198" s="1"/>
      <c r="P198" s="1"/>
      <c r="Q198" s="1"/>
      <c r="R198" s="1"/>
      <c r="S198" s="1"/>
      <c r="T198" s="1"/>
      <c r="U198" s="1"/>
      <c r="V198" s="1"/>
      <c r="W198" s="1"/>
      <c r="X198" s="1"/>
      <c r="Y198" s="1"/>
      <c r="Z198" s="1"/>
      <c r="AA198" s="3"/>
      <c r="AB198" s="3"/>
    </row>
    <row r="199" spans="1:28" ht="12.75" customHeight="1" x14ac:dyDescent="0.25">
      <c r="A199" s="1"/>
      <c r="B199" s="2"/>
      <c r="C199" s="32"/>
      <c r="D199" s="32"/>
      <c r="E199" s="32"/>
      <c r="F199" s="23"/>
      <c r="G199" s="1"/>
      <c r="H199" s="1"/>
      <c r="I199" s="1"/>
      <c r="J199" s="1"/>
      <c r="K199" s="1"/>
      <c r="L199" s="1"/>
      <c r="M199" s="1"/>
      <c r="N199" s="1"/>
      <c r="O199" s="1"/>
      <c r="P199" s="1"/>
      <c r="Q199" s="1"/>
      <c r="R199" s="1"/>
      <c r="S199" s="1"/>
      <c r="T199" s="1"/>
      <c r="U199" s="1"/>
      <c r="V199" s="1"/>
      <c r="W199" s="1"/>
      <c r="X199" s="1"/>
      <c r="Y199" s="1"/>
      <c r="Z199" s="1"/>
      <c r="AA199" s="3"/>
      <c r="AB199" s="3"/>
    </row>
    <row r="200" spans="1:28" ht="12.75" customHeight="1" x14ac:dyDescent="0.25">
      <c r="A200" s="1"/>
      <c r="B200" s="2"/>
      <c r="C200" s="32"/>
      <c r="D200" s="32"/>
      <c r="E200" s="32"/>
      <c r="F200" s="23"/>
      <c r="G200" s="1"/>
      <c r="H200" s="1"/>
      <c r="I200" s="1"/>
      <c r="J200" s="1"/>
      <c r="K200" s="1"/>
      <c r="L200" s="1"/>
      <c r="M200" s="1"/>
      <c r="N200" s="1"/>
      <c r="O200" s="1"/>
      <c r="P200" s="1"/>
      <c r="Q200" s="1"/>
      <c r="R200" s="1"/>
      <c r="S200" s="1"/>
      <c r="T200" s="1"/>
      <c r="U200" s="1"/>
      <c r="V200" s="1"/>
      <c r="W200" s="1"/>
      <c r="X200" s="1"/>
      <c r="Y200" s="1"/>
      <c r="Z200" s="1"/>
      <c r="AA200" s="3"/>
      <c r="AB200" s="3"/>
    </row>
    <row r="201" spans="1:28" ht="12.75" customHeight="1" x14ac:dyDescent="0.25">
      <c r="A201" s="1"/>
      <c r="B201" s="2"/>
      <c r="C201" s="32"/>
      <c r="D201" s="32"/>
      <c r="E201" s="32"/>
      <c r="F201" s="23"/>
      <c r="G201" s="1"/>
      <c r="H201" s="1"/>
      <c r="I201" s="1"/>
      <c r="J201" s="1"/>
      <c r="K201" s="1"/>
      <c r="L201" s="1"/>
      <c r="M201" s="1"/>
      <c r="N201" s="1"/>
      <c r="O201" s="1"/>
      <c r="P201" s="1"/>
      <c r="Q201" s="1"/>
      <c r="R201" s="1"/>
      <c r="S201" s="1"/>
      <c r="T201" s="1"/>
      <c r="U201" s="1"/>
      <c r="V201" s="1"/>
      <c r="W201" s="1"/>
      <c r="X201" s="1"/>
      <c r="Y201" s="1"/>
      <c r="Z201" s="1"/>
      <c r="AA201" s="3"/>
      <c r="AB201" s="3"/>
    </row>
    <row r="202" spans="1:28" ht="12.75" customHeight="1" x14ac:dyDescent="0.25">
      <c r="A202" s="1"/>
      <c r="B202" s="2"/>
      <c r="C202" s="32"/>
      <c r="D202" s="32"/>
      <c r="E202" s="32"/>
      <c r="F202" s="23"/>
      <c r="G202" s="1"/>
      <c r="H202" s="1"/>
      <c r="I202" s="1"/>
      <c r="J202" s="1"/>
      <c r="K202" s="1"/>
      <c r="L202" s="1"/>
      <c r="M202" s="1"/>
      <c r="N202" s="1"/>
      <c r="O202" s="1"/>
      <c r="P202" s="1"/>
      <c r="Q202" s="1"/>
      <c r="R202" s="1"/>
      <c r="S202" s="1"/>
      <c r="T202" s="1"/>
      <c r="U202" s="1"/>
      <c r="V202" s="1"/>
      <c r="W202" s="1"/>
      <c r="X202" s="1"/>
      <c r="Y202" s="1"/>
      <c r="Z202" s="1"/>
      <c r="AA202" s="3"/>
      <c r="AB202" s="3"/>
    </row>
    <row r="203" spans="1:28" ht="12.75" customHeight="1" x14ac:dyDescent="0.25">
      <c r="A203" s="1"/>
      <c r="B203" s="2"/>
      <c r="C203" s="32"/>
      <c r="D203" s="32"/>
      <c r="E203" s="32"/>
      <c r="F203" s="23"/>
      <c r="G203" s="1"/>
      <c r="H203" s="1"/>
      <c r="I203" s="1"/>
      <c r="J203" s="1"/>
      <c r="K203" s="1"/>
      <c r="L203" s="1"/>
      <c r="M203" s="1"/>
      <c r="N203" s="1"/>
      <c r="O203" s="1"/>
      <c r="P203" s="1"/>
      <c r="Q203" s="1"/>
      <c r="R203" s="1"/>
      <c r="S203" s="1"/>
      <c r="T203" s="1"/>
      <c r="U203" s="1"/>
      <c r="V203" s="1"/>
      <c r="W203" s="1"/>
      <c r="X203" s="1"/>
      <c r="Y203" s="1"/>
      <c r="Z203" s="1"/>
      <c r="AA203" s="3"/>
      <c r="AB203" s="3"/>
    </row>
    <row r="204" spans="1:28" ht="12.75" customHeight="1" x14ac:dyDescent="0.25">
      <c r="A204" s="1"/>
      <c r="B204" s="2"/>
      <c r="C204" s="32"/>
      <c r="D204" s="32"/>
      <c r="E204" s="32"/>
      <c r="F204" s="23"/>
      <c r="G204" s="1"/>
      <c r="H204" s="1"/>
      <c r="I204" s="1"/>
      <c r="J204" s="1"/>
      <c r="K204" s="1"/>
      <c r="L204" s="1"/>
      <c r="M204" s="1"/>
      <c r="N204" s="1"/>
      <c r="O204" s="1"/>
      <c r="P204" s="1"/>
      <c r="Q204" s="1"/>
      <c r="R204" s="1"/>
      <c r="S204" s="1"/>
      <c r="T204" s="1"/>
      <c r="U204" s="1"/>
      <c r="V204" s="1"/>
      <c r="W204" s="1"/>
      <c r="X204" s="1"/>
      <c r="Y204" s="1"/>
      <c r="Z204" s="1"/>
      <c r="AA204" s="3"/>
      <c r="AB204" s="3"/>
    </row>
    <row r="205" spans="1:28" ht="12.75" customHeight="1" x14ac:dyDescent="0.25">
      <c r="A205" s="1"/>
      <c r="B205" s="2"/>
      <c r="C205" s="32"/>
      <c r="D205" s="32"/>
      <c r="E205" s="32"/>
      <c r="F205" s="23"/>
      <c r="G205" s="1"/>
      <c r="H205" s="1"/>
      <c r="I205" s="1"/>
      <c r="J205" s="1"/>
      <c r="K205" s="1"/>
      <c r="L205" s="1"/>
      <c r="M205" s="1"/>
      <c r="N205" s="1"/>
      <c r="O205" s="1"/>
      <c r="P205" s="1"/>
      <c r="Q205" s="1"/>
      <c r="R205" s="1"/>
      <c r="S205" s="1"/>
      <c r="T205" s="1"/>
      <c r="U205" s="1"/>
      <c r="V205" s="1"/>
      <c r="W205" s="1"/>
      <c r="X205" s="1"/>
      <c r="Y205" s="1"/>
      <c r="Z205" s="1"/>
      <c r="AA205" s="3"/>
      <c r="AB205" s="3"/>
    </row>
    <row r="206" spans="1:28" ht="12.75" customHeight="1" x14ac:dyDescent="0.25">
      <c r="A206" s="1"/>
      <c r="B206" s="2"/>
      <c r="C206" s="32"/>
      <c r="D206" s="32"/>
      <c r="E206" s="32"/>
      <c r="F206" s="23"/>
      <c r="G206" s="1"/>
      <c r="H206" s="1"/>
      <c r="I206" s="1"/>
      <c r="J206" s="1"/>
      <c r="K206" s="1"/>
      <c r="L206" s="1"/>
      <c r="M206" s="1"/>
      <c r="N206" s="1"/>
      <c r="O206" s="1"/>
      <c r="P206" s="1"/>
      <c r="Q206" s="1"/>
      <c r="R206" s="1"/>
      <c r="S206" s="1"/>
      <c r="T206" s="1"/>
      <c r="U206" s="1"/>
      <c r="V206" s="1"/>
      <c r="W206" s="1"/>
      <c r="X206" s="1"/>
      <c r="Y206" s="1"/>
      <c r="Z206" s="1"/>
      <c r="AA206" s="3"/>
      <c r="AB206" s="3"/>
    </row>
    <row r="207" spans="1:28" ht="12.75" customHeight="1" x14ac:dyDescent="0.25">
      <c r="A207" s="1"/>
      <c r="B207" s="2"/>
      <c r="C207" s="32"/>
      <c r="D207" s="32"/>
      <c r="E207" s="32"/>
      <c r="F207" s="23"/>
      <c r="G207" s="1"/>
      <c r="H207" s="1"/>
      <c r="I207" s="1"/>
      <c r="J207" s="1"/>
      <c r="K207" s="1"/>
      <c r="L207" s="1"/>
      <c r="M207" s="1"/>
      <c r="N207" s="1"/>
      <c r="O207" s="1"/>
      <c r="P207" s="1"/>
      <c r="Q207" s="1"/>
      <c r="R207" s="1"/>
      <c r="S207" s="1"/>
      <c r="T207" s="1"/>
      <c r="U207" s="1"/>
      <c r="V207" s="1"/>
      <c r="W207" s="1"/>
      <c r="X207" s="1"/>
      <c r="Y207" s="1"/>
      <c r="Z207" s="1"/>
      <c r="AA207" s="3"/>
      <c r="AB207" s="3"/>
    </row>
    <row r="208" spans="1:28" ht="12.75" customHeight="1" x14ac:dyDescent="0.25">
      <c r="A208" s="1"/>
      <c r="B208" s="2"/>
      <c r="C208" s="32"/>
      <c r="D208" s="32"/>
      <c r="E208" s="32"/>
      <c r="F208" s="23"/>
      <c r="G208" s="1"/>
      <c r="H208" s="1"/>
      <c r="I208" s="1"/>
      <c r="J208" s="1"/>
      <c r="K208" s="1"/>
      <c r="L208" s="1"/>
      <c r="M208" s="1"/>
      <c r="N208" s="1"/>
      <c r="O208" s="1"/>
      <c r="P208" s="1"/>
      <c r="Q208" s="1"/>
      <c r="R208" s="1"/>
      <c r="S208" s="1"/>
      <c r="T208" s="1"/>
      <c r="U208" s="1"/>
      <c r="V208" s="1"/>
      <c r="W208" s="1"/>
      <c r="X208" s="1"/>
      <c r="Y208" s="1"/>
      <c r="Z208" s="1"/>
      <c r="AA208" s="3"/>
      <c r="AB208" s="3"/>
    </row>
    <row r="209" spans="1:28" ht="12.75" customHeight="1" x14ac:dyDescent="0.25">
      <c r="A209" s="1"/>
      <c r="B209" s="2"/>
      <c r="C209" s="32"/>
      <c r="D209" s="32"/>
      <c r="E209" s="32"/>
      <c r="F209" s="23"/>
      <c r="G209" s="1"/>
      <c r="H209" s="1"/>
      <c r="I209" s="1"/>
      <c r="J209" s="1"/>
      <c r="K209" s="1"/>
      <c r="L209" s="1"/>
      <c r="M209" s="1"/>
      <c r="N209" s="1"/>
      <c r="O209" s="1"/>
      <c r="P209" s="1"/>
      <c r="Q209" s="1"/>
      <c r="R209" s="1"/>
      <c r="S209" s="1"/>
      <c r="T209" s="1"/>
      <c r="U209" s="1"/>
      <c r="V209" s="1"/>
      <c r="W209" s="1"/>
      <c r="X209" s="1"/>
      <c r="Y209" s="1"/>
      <c r="Z209" s="1"/>
      <c r="AA209" s="3"/>
      <c r="AB209" s="3"/>
    </row>
    <row r="210" spans="1:28" ht="12.75" customHeight="1" x14ac:dyDescent="0.25">
      <c r="A210" s="1"/>
      <c r="B210" s="2"/>
      <c r="C210" s="32"/>
      <c r="D210" s="32"/>
      <c r="E210" s="32"/>
      <c r="F210" s="23"/>
      <c r="G210" s="1"/>
      <c r="H210" s="1"/>
      <c r="I210" s="1"/>
      <c r="J210" s="1"/>
      <c r="K210" s="1"/>
      <c r="L210" s="1"/>
      <c r="M210" s="1"/>
      <c r="N210" s="1"/>
      <c r="O210" s="1"/>
      <c r="P210" s="1"/>
      <c r="Q210" s="1"/>
      <c r="R210" s="1"/>
      <c r="S210" s="1"/>
      <c r="T210" s="1"/>
      <c r="U210" s="1"/>
      <c r="V210" s="1"/>
      <c r="W210" s="1"/>
      <c r="X210" s="1"/>
      <c r="Y210" s="1"/>
      <c r="Z210" s="1"/>
      <c r="AA210" s="3"/>
      <c r="AB210" s="3"/>
    </row>
    <row r="211" spans="1:28" ht="12.75" customHeight="1" x14ac:dyDescent="0.25">
      <c r="A211" s="1"/>
      <c r="B211" s="2"/>
      <c r="C211" s="32"/>
      <c r="D211" s="32"/>
      <c r="E211" s="32"/>
      <c r="F211" s="23"/>
      <c r="G211" s="1"/>
      <c r="H211" s="1"/>
      <c r="I211" s="1"/>
      <c r="J211" s="1"/>
      <c r="K211" s="1"/>
      <c r="L211" s="1"/>
      <c r="M211" s="1"/>
      <c r="N211" s="1"/>
      <c r="O211" s="1"/>
      <c r="P211" s="1"/>
      <c r="Q211" s="1"/>
      <c r="R211" s="1"/>
      <c r="S211" s="1"/>
      <c r="T211" s="1"/>
      <c r="U211" s="1"/>
      <c r="V211" s="1"/>
      <c r="W211" s="1"/>
      <c r="X211" s="1"/>
      <c r="Y211" s="1"/>
      <c r="Z211" s="1"/>
      <c r="AA211" s="3"/>
      <c r="AB211" s="3"/>
    </row>
    <row r="212" spans="1:28" ht="12.75" customHeight="1" x14ac:dyDescent="0.25">
      <c r="A212" s="1"/>
      <c r="B212" s="2"/>
      <c r="C212" s="32"/>
      <c r="D212" s="32"/>
      <c r="E212" s="32"/>
      <c r="F212" s="23"/>
      <c r="G212" s="1"/>
      <c r="H212" s="1"/>
      <c r="I212" s="1"/>
      <c r="J212" s="1"/>
      <c r="K212" s="1"/>
      <c r="L212" s="1"/>
      <c r="M212" s="1"/>
      <c r="N212" s="1"/>
      <c r="O212" s="1"/>
      <c r="P212" s="1"/>
      <c r="Q212" s="1"/>
      <c r="R212" s="1"/>
      <c r="S212" s="1"/>
      <c r="T212" s="1"/>
      <c r="U212" s="1"/>
      <c r="V212" s="1"/>
      <c r="W212" s="1"/>
      <c r="X212" s="1"/>
      <c r="Y212" s="1"/>
      <c r="Z212" s="1"/>
      <c r="AA212" s="3"/>
      <c r="AB212" s="3"/>
    </row>
    <row r="213" spans="1:28" ht="12.75" customHeight="1" x14ac:dyDescent="0.25">
      <c r="A213" s="1"/>
      <c r="B213" s="2"/>
      <c r="C213" s="32"/>
      <c r="D213" s="32"/>
      <c r="E213" s="32"/>
      <c r="F213" s="23"/>
      <c r="G213" s="1"/>
      <c r="H213" s="1"/>
      <c r="I213" s="1"/>
      <c r="J213" s="1"/>
      <c r="K213" s="1"/>
      <c r="L213" s="1"/>
      <c r="M213" s="1"/>
      <c r="N213" s="1"/>
      <c r="O213" s="1"/>
      <c r="P213" s="1"/>
      <c r="Q213" s="1"/>
      <c r="R213" s="1"/>
      <c r="S213" s="1"/>
      <c r="T213" s="1"/>
      <c r="U213" s="1"/>
      <c r="V213" s="1"/>
      <c r="W213" s="1"/>
      <c r="X213" s="1"/>
      <c r="Y213" s="1"/>
      <c r="Z213" s="1"/>
      <c r="AA213" s="3"/>
      <c r="AB213" s="3"/>
    </row>
    <row r="214" spans="1:28" ht="12.75" customHeight="1" x14ac:dyDescent="0.25">
      <c r="A214" s="1"/>
      <c r="B214" s="2"/>
      <c r="C214" s="32"/>
      <c r="D214" s="32"/>
      <c r="E214" s="32"/>
      <c r="F214" s="23"/>
      <c r="G214" s="1"/>
      <c r="H214" s="1"/>
      <c r="I214" s="1"/>
      <c r="J214" s="1"/>
      <c r="K214" s="1"/>
      <c r="L214" s="1"/>
      <c r="M214" s="1"/>
      <c r="N214" s="1"/>
      <c r="O214" s="1"/>
      <c r="P214" s="1"/>
      <c r="Q214" s="1"/>
      <c r="R214" s="1"/>
      <c r="S214" s="1"/>
      <c r="T214" s="1"/>
      <c r="U214" s="1"/>
      <c r="V214" s="1"/>
      <c r="W214" s="1"/>
      <c r="X214" s="1"/>
      <c r="Y214" s="1"/>
      <c r="Z214" s="1"/>
      <c r="AA214" s="3"/>
      <c r="AB214" s="3"/>
    </row>
    <row r="215" spans="1:28" ht="12.75" customHeight="1" x14ac:dyDescent="0.25">
      <c r="A215" s="1"/>
      <c r="B215" s="2"/>
      <c r="C215" s="32"/>
      <c r="D215" s="32"/>
      <c r="E215" s="32"/>
      <c r="F215" s="23"/>
      <c r="G215" s="1"/>
      <c r="H215" s="1"/>
      <c r="I215" s="1"/>
      <c r="J215" s="1"/>
      <c r="K215" s="1"/>
      <c r="L215" s="1"/>
      <c r="M215" s="1"/>
      <c r="N215" s="1"/>
      <c r="O215" s="1"/>
      <c r="P215" s="1"/>
      <c r="Q215" s="1"/>
      <c r="R215" s="1"/>
      <c r="S215" s="1"/>
      <c r="T215" s="1"/>
      <c r="U215" s="1"/>
      <c r="V215" s="1"/>
      <c r="W215" s="1"/>
      <c r="X215" s="1"/>
      <c r="Y215" s="1"/>
      <c r="Z215" s="1"/>
      <c r="AA215" s="3"/>
      <c r="AB215" s="3"/>
    </row>
    <row r="216" spans="1:28" ht="12.75" customHeight="1" x14ac:dyDescent="0.25">
      <c r="A216" s="1"/>
      <c r="B216" s="2"/>
      <c r="C216" s="32"/>
      <c r="D216" s="32"/>
      <c r="E216" s="32"/>
      <c r="F216" s="23"/>
      <c r="G216" s="1"/>
      <c r="H216" s="1"/>
      <c r="I216" s="1"/>
      <c r="J216" s="1"/>
      <c r="K216" s="1"/>
      <c r="L216" s="1"/>
      <c r="M216" s="1"/>
      <c r="N216" s="1"/>
      <c r="O216" s="1"/>
      <c r="P216" s="1"/>
      <c r="Q216" s="1"/>
      <c r="R216" s="1"/>
      <c r="S216" s="1"/>
      <c r="T216" s="1"/>
      <c r="U216" s="1"/>
      <c r="V216" s="1"/>
      <c r="W216" s="1"/>
      <c r="X216" s="1"/>
      <c r="Y216" s="1"/>
      <c r="Z216" s="1"/>
      <c r="AA216" s="3"/>
      <c r="AB216" s="3"/>
    </row>
    <row r="217" spans="1:28" ht="12.75" customHeight="1" x14ac:dyDescent="0.25">
      <c r="A217" s="1"/>
      <c r="B217" s="2"/>
      <c r="C217" s="32"/>
      <c r="D217" s="32"/>
      <c r="E217" s="32"/>
      <c r="F217" s="23"/>
      <c r="G217" s="1"/>
      <c r="H217" s="1"/>
      <c r="I217" s="1"/>
      <c r="J217" s="1"/>
      <c r="K217" s="1"/>
      <c r="L217" s="1"/>
      <c r="M217" s="1"/>
      <c r="N217" s="1"/>
      <c r="O217" s="1"/>
      <c r="P217" s="1"/>
      <c r="Q217" s="1"/>
      <c r="R217" s="1"/>
      <c r="S217" s="1"/>
      <c r="T217" s="1"/>
      <c r="U217" s="1"/>
      <c r="V217" s="1"/>
      <c r="W217" s="1"/>
      <c r="X217" s="1"/>
      <c r="Y217" s="1"/>
      <c r="Z217" s="1"/>
      <c r="AA217" s="3"/>
      <c r="AB217" s="3"/>
    </row>
    <row r="218" spans="1:28" ht="12.75" customHeight="1" x14ac:dyDescent="0.25">
      <c r="A218" s="1"/>
      <c r="B218" s="2"/>
      <c r="C218" s="32"/>
      <c r="D218" s="32"/>
      <c r="E218" s="32"/>
      <c r="F218" s="23"/>
      <c r="G218" s="1"/>
      <c r="H218" s="1"/>
      <c r="I218" s="1"/>
      <c r="J218" s="1"/>
      <c r="K218" s="1"/>
      <c r="L218" s="1"/>
      <c r="M218" s="1"/>
      <c r="N218" s="1"/>
      <c r="O218" s="1"/>
      <c r="P218" s="1"/>
      <c r="Q218" s="1"/>
      <c r="R218" s="1"/>
      <c r="S218" s="1"/>
      <c r="T218" s="1"/>
      <c r="U218" s="1"/>
      <c r="V218" s="1"/>
      <c r="W218" s="1"/>
      <c r="X218" s="1"/>
      <c r="Y218" s="1"/>
      <c r="Z218" s="1"/>
      <c r="AA218" s="3"/>
      <c r="AB218" s="3"/>
    </row>
    <row r="219" spans="1:28" ht="12.75" customHeight="1" x14ac:dyDescent="0.25">
      <c r="A219" s="1"/>
      <c r="B219" s="2"/>
      <c r="C219" s="32"/>
      <c r="D219" s="32"/>
      <c r="E219" s="32"/>
      <c r="F219" s="23"/>
      <c r="G219" s="1"/>
      <c r="H219" s="1"/>
      <c r="I219" s="1"/>
      <c r="J219" s="1"/>
      <c r="K219" s="1"/>
      <c r="L219" s="1"/>
      <c r="M219" s="1"/>
      <c r="N219" s="1"/>
      <c r="O219" s="1"/>
      <c r="P219" s="1"/>
      <c r="Q219" s="1"/>
      <c r="R219" s="1"/>
      <c r="S219" s="1"/>
      <c r="T219" s="1"/>
      <c r="U219" s="1"/>
      <c r="V219" s="1"/>
      <c r="W219" s="1"/>
      <c r="X219" s="1"/>
      <c r="Y219" s="1"/>
      <c r="Z219" s="1"/>
      <c r="AA219" s="3"/>
      <c r="AB219" s="3"/>
    </row>
    <row r="220" spans="1:28" ht="12.75" customHeight="1" x14ac:dyDescent="0.25">
      <c r="A220" s="1"/>
      <c r="B220" s="2"/>
      <c r="C220" s="32"/>
      <c r="D220" s="32"/>
      <c r="E220" s="32"/>
      <c r="F220" s="23"/>
      <c r="G220" s="1"/>
      <c r="H220" s="1"/>
      <c r="I220" s="1"/>
      <c r="J220" s="1"/>
      <c r="K220" s="1"/>
      <c r="L220" s="1"/>
      <c r="M220" s="1"/>
      <c r="N220" s="1"/>
      <c r="O220" s="1"/>
      <c r="P220" s="1"/>
      <c r="Q220" s="1"/>
      <c r="R220" s="1"/>
      <c r="S220" s="1"/>
      <c r="T220" s="1"/>
      <c r="U220" s="1"/>
      <c r="V220" s="1"/>
      <c r="W220" s="1"/>
      <c r="X220" s="1"/>
      <c r="Y220" s="1"/>
      <c r="Z220" s="1"/>
      <c r="AA220" s="3"/>
      <c r="AB220" s="3"/>
    </row>
    <row r="221" spans="1:28" ht="12.75" customHeight="1" x14ac:dyDescent="0.25">
      <c r="A221" s="1"/>
      <c r="B221" s="2"/>
      <c r="C221" s="32"/>
      <c r="D221" s="32"/>
      <c r="E221" s="32"/>
      <c r="F221" s="23"/>
      <c r="G221" s="1"/>
      <c r="H221" s="1"/>
      <c r="I221" s="1"/>
      <c r="J221" s="1"/>
      <c r="K221" s="1"/>
      <c r="L221" s="1"/>
      <c r="M221" s="1"/>
      <c r="N221" s="1"/>
      <c r="O221" s="1"/>
      <c r="P221" s="1"/>
      <c r="Q221" s="1"/>
      <c r="R221" s="1"/>
      <c r="S221" s="1"/>
      <c r="T221" s="1"/>
      <c r="U221" s="1"/>
      <c r="V221" s="1"/>
      <c r="W221" s="1"/>
      <c r="X221" s="1"/>
      <c r="Y221" s="1"/>
      <c r="Z221" s="1"/>
      <c r="AA221" s="3"/>
      <c r="AB221" s="3"/>
    </row>
    <row r="222" spans="1:28" ht="12.75" customHeight="1" x14ac:dyDescent="0.25">
      <c r="A222" s="1"/>
      <c r="B222" s="2"/>
      <c r="C222" s="32"/>
      <c r="D222" s="32"/>
      <c r="E222" s="32"/>
      <c r="F222" s="23"/>
      <c r="G222" s="1"/>
      <c r="H222" s="1"/>
      <c r="I222" s="1"/>
      <c r="J222" s="1"/>
      <c r="K222" s="1"/>
      <c r="L222" s="1"/>
      <c r="M222" s="1"/>
      <c r="N222" s="1"/>
      <c r="O222" s="1"/>
      <c r="P222" s="1"/>
      <c r="Q222" s="1"/>
      <c r="R222" s="1"/>
      <c r="S222" s="1"/>
      <c r="T222" s="1"/>
      <c r="U222" s="1"/>
      <c r="V222" s="1"/>
      <c r="W222" s="1"/>
      <c r="X222" s="1"/>
      <c r="Y222" s="1"/>
      <c r="Z222" s="1"/>
      <c r="AA222" s="3"/>
      <c r="AB222" s="3"/>
    </row>
    <row r="223" spans="1:28" ht="12.75" customHeight="1" x14ac:dyDescent="0.25">
      <c r="A223" s="1"/>
      <c r="B223" s="2"/>
      <c r="C223" s="32"/>
      <c r="D223" s="32"/>
      <c r="E223" s="32"/>
      <c r="F223" s="23"/>
      <c r="G223" s="1"/>
      <c r="H223" s="1"/>
      <c r="I223" s="1"/>
      <c r="J223" s="1"/>
      <c r="K223" s="1"/>
      <c r="L223" s="1"/>
      <c r="M223" s="1"/>
      <c r="N223" s="1"/>
      <c r="O223" s="1"/>
      <c r="P223" s="1"/>
      <c r="Q223" s="1"/>
      <c r="R223" s="1"/>
      <c r="S223" s="1"/>
      <c r="T223" s="1"/>
      <c r="U223" s="1"/>
      <c r="V223" s="1"/>
      <c r="W223" s="1"/>
      <c r="X223" s="1"/>
      <c r="Y223" s="1"/>
      <c r="Z223" s="1"/>
      <c r="AA223" s="3"/>
      <c r="AB223" s="3"/>
    </row>
    <row r="224" spans="1:28" ht="12.75" customHeight="1" x14ac:dyDescent="0.25">
      <c r="A224" s="1"/>
      <c r="B224" s="2"/>
      <c r="C224" s="32"/>
      <c r="D224" s="32"/>
      <c r="E224" s="32"/>
      <c r="F224" s="23"/>
      <c r="G224" s="1"/>
      <c r="H224" s="1"/>
      <c r="I224" s="1"/>
      <c r="J224" s="1"/>
      <c r="K224" s="1"/>
      <c r="L224" s="1"/>
      <c r="M224" s="1"/>
      <c r="N224" s="1"/>
      <c r="O224" s="1"/>
      <c r="P224" s="1"/>
      <c r="Q224" s="1"/>
      <c r="R224" s="1"/>
      <c r="S224" s="1"/>
      <c r="T224" s="1"/>
      <c r="U224" s="1"/>
      <c r="V224" s="1"/>
      <c r="W224" s="1"/>
      <c r="X224" s="1"/>
      <c r="Y224" s="1"/>
      <c r="Z224" s="1"/>
      <c r="AA224" s="3"/>
      <c r="AB224" s="3"/>
    </row>
    <row r="225" spans="1:28" ht="12.75" customHeight="1" x14ac:dyDescent="0.25">
      <c r="A225" s="1"/>
      <c r="B225" s="2"/>
      <c r="C225" s="32"/>
      <c r="D225" s="32"/>
      <c r="E225" s="32"/>
      <c r="F225" s="23"/>
      <c r="G225" s="1"/>
      <c r="H225" s="1"/>
      <c r="I225" s="1"/>
      <c r="J225" s="1"/>
      <c r="K225" s="1"/>
      <c r="L225" s="1"/>
      <c r="M225" s="1"/>
      <c r="N225" s="1"/>
      <c r="O225" s="1"/>
      <c r="P225" s="1"/>
      <c r="Q225" s="1"/>
      <c r="R225" s="1"/>
      <c r="S225" s="1"/>
      <c r="T225" s="1"/>
      <c r="U225" s="1"/>
      <c r="V225" s="1"/>
      <c r="W225" s="1"/>
      <c r="X225" s="1"/>
      <c r="Y225" s="1"/>
      <c r="Z225" s="1"/>
      <c r="AA225" s="3"/>
      <c r="AB225" s="3"/>
    </row>
    <row r="226" spans="1:28" ht="12.75" customHeight="1" x14ac:dyDescent="0.25">
      <c r="A226" s="1"/>
      <c r="B226" s="2"/>
      <c r="C226" s="32"/>
      <c r="D226" s="32"/>
      <c r="E226" s="32"/>
      <c r="F226" s="23"/>
      <c r="G226" s="1"/>
      <c r="H226" s="1"/>
      <c r="I226" s="1"/>
      <c r="J226" s="1"/>
      <c r="K226" s="1"/>
      <c r="L226" s="1"/>
      <c r="M226" s="1"/>
      <c r="N226" s="1"/>
      <c r="O226" s="1"/>
      <c r="P226" s="1"/>
      <c r="Q226" s="1"/>
      <c r="R226" s="1"/>
      <c r="S226" s="1"/>
      <c r="T226" s="1"/>
      <c r="U226" s="1"/>
      <c r="V226" s="1"/>
      <c r="W226" s="1"/>
      <c r="X226" s="1"/>
      <c r="Y226" s="1"/>
      <c r="Z226" s="1"/>
      <c r="AA226" s="3"/>
      <c r="AB226" s="3"/>
    </row>
    <row r="227" spans="1:28" ht="12.75" customHeight="1" x14ac:dyDescent="0.25">
      <c r="A227" s="1"/>
      <c r="B227" s="2"/>
      <c r="C227" s="32"/>
      <c r="D227" s="32"/>
      <c r="E227" s="32"/>
      <c r="F227" s="23"/>
      <c r="G227" s="1"/>
      <c r="H227" s="1"/>
      <c r="I227" s="1"/>
      <c r="J227" s="1"/>
      <c r="K227" s="1"/>
      <c r="L227" s="1"/>
      <c r="M227" s="1"/>
      <c r="N227" s="1"/>
      <c r="O227" s="1"/>
      <c r="P227" s="1"/>
      <c r="Q227" s="1"/>
      <c r="R227" s="1"/>
      <c r="S227" s="1"/>
      <c r="T227" s="1"/>
      <c r="U227" s="1"/>
      <c r="V227" s="1"/>
      <c r="W227" s="1"/>
      <c r="X227" s="1"/>
      <c r="Y227" s="1"/>
      <c r="Z227" s="1"/>
      <c r="AA227" s="3"/>
      <c r="AB227" s="3"/>
    </row>
    <row r="228" spans="1:28" ht="12.75" customHeight="1" x14ac:dyDescent="0.25">
      <c r="A228" s="1"/>
      <c r="B228" s="2"/>
      <c r="C228" s="32"/>
      <c r="D228" s="32"/>
      <c r="E228" s="32"/>
      <c r="F228" s="23"/>
      <c r="G228" s="1"/>
      <c r="H228" s="1"/>
      <c r="I228" s="1"/>
      <c r="J228" s="1"/>
      <c r="K228" s="1"/>
      <c r="L228" s="1"/>
      <c r="M228" s="1"/>
      <c r="N228" s="1"/>
      <c r="O228" s="1"/>
      <c r="P228" s="1"/>
      <c r="Q228" s="1"/>
      <c r="R228" s="1"/>
      <c r="S228" s="1"/>
      <c r="T228" s="1"/>
      <c r="U228" s="1"/>
      <c r="V228" s="1"/>
      <c r="W228" s="1"/>
      <c r="X228" s="1"/>
      <c r="Y228" s="1"/>
      <c r="Z228" s="1"/>
      <c r="AA228" s="3"/>
      <c r="AB228" s="3"/>
    </row>
    <row r="229" spans="1:28" ht="12.75" customHeight="1" x14ac:dyDescent="0.25">
      <c r="A229" s="1"/>
      <c r="B229" s="2"/>
      <c r="C229" s="32"/>
      <c r="D229" s="32"/>
      <c r="E229" s="32"/>
      <c r="F229" s="23"/>
      <c r="G229" s="1"/>
      <c r="H229" s="1"/>
      <c r="I229" s="1"/>
      <c r="J229" s="1"/>
      <c r="K229" s="1"/>
      <c r="L229" s="1"/>
      <c r="M229" s="1"/>
      <c r="N229" s="1"/>
      <c r="O229" s="1"/>
      <c r="P229" s="1"/>
      <c r="Q229" s="1"/>
      <c r="R229" s="1"/>
      <c r="S229" s="1"/>
      <c r="T229" s="1"/>
      <c r="U229" s="1"/>
      <c r="V229" s="1"/>
      <c r="W229" s="1"/>
      <c r="X229" s="1"/>
      <c r="Y229" s="1"/>
      <c r="Z229" s="1"/>
      <c r="AA229" s="3"/>
      <c r="AB229" s="3"/>
    </row>
    <row r="230" spans="1:28" ht="12.75" customHeight="1" x14ac:dyDescent="0.25">
      <c r="A230" s="1"/>
      <c r="B230" s="2"/>
      <c r="C230" s="32"/>
      <c r="D230" s="32"/>
      <c r="E230" s="32"/>
      <c r="F230" s="23"/>
      <c r="G230" s="1"/>
      <c r="H230" s="1"/>
      <c r="I230" s="1"/>
      <c r="J230" s="1"/>
      <c r="K230" s="1"/>
      <c r="L230" s="1"/>
      <c r="M230" s="1"/>
      <c r="N230" s="1"/>
      <c r="O230" s="1"/>
      <c r="P230" s="1"/>
      <c r="Q230" s="1"/>
      <c r="R230" s="1"/>
      <c r="S230" s="1"/>
      <c r="T230" s="1"/>
      <c r="U230" s="1"/>
      <c r="V230" s="1"/>
      <c r="W230" s="1"/>
      <c r="X230" s="1"/>
      <c r="Y230" s="1"/>
      <c r="Z230" s="1"/>
      <c r="AA230" s="3"/>
      <c r="AB230" s="3"/>
    </row>
    <row r="231" spans="1:28" ht="12.75" customHeight="1" x14ac:dyDescent="0.25">
      <c r="A231" s="1"/>
      <c r="B231" s="2"/>
      <c r="C231" s="32"/>
      <c r="D231" s="32"/>
      <c r="E231" s="32"/>
      <c r="F231" s="23"/>
      <c r="G231" s="1"/>
      <c r="H231" s="1"/>
      <c r="I231" s="1"/>
      <c r="J231" s="1"/>
      <c r="K231" s="1"/>
      <c r="L231" s="1"/>
      <c r="M231" s="1"/>
      <c r="N231" s="1"/>
      <c r="O231" s="1"/>
      <c r="P231" s="1"/>
      <c r="Q231" s="1"/>
      <c r="R231" s="1"/>
      <c r="S231" s="1"/>
      <c r="T231" s="1"/>
      <c r="U231" s="1"/>
      <c r="V231" s="1"/>
      <c r="W231" s="1"/>
      <c r="X231" s="1"/>
      <c r="Y231" s="1"/>
      <c r="Z231" s="1"/>
      <c r="AA231" s="3"/>
      <c r="AB231" s="3"/>
    </row>
    <row r="232" spans="1:28" ht="12.75" customHeight="1" x14ac:dyDescent="0.25">
      <c r="A232" s="1"/>
      <c r="B232" s="2"/>
      <c r="C232" s="32"/>
      <c r="D232" s="32"/>
      <c r="E232" s="32"/>
      <c r="F232" s="23"/>
      <c r="G232" s="1"/>
      <c r="H232" s="1"/>
      <c r="I232" s="1"/>
      <c r="J232" s="1"/>
      <c r="K232" s="1"/>
      <c r="L232" s="1"/>
      <c r="M232" s="1"/>
      <c r="N232" s="1"/>
      <c r="O232" s="1"/>
      <c r="P232" s="1"/>
      <c r="Q232" s="1"/>
      <c r="R232" s="1"/>
      <c r="S232" s="1"/>
      <c r="T232" s="1"/>
      <c r="U232" s="1"/>
      <c r="V232" s="1"/>
      <c r="W232" s="1"/>
      <c r="X232" s="1"/>
      <c r="Y232" s="1"/>
      <c r="Z232" s="1"/>
      <c r="AA232" s="3"/>
      <c r="AB232" s="3"/>
    </row>
    <row r="233" spans="1:28" ht="12.75" customHeight="1" x14ac:dyDescent="0.25">
      <c r="A233" s="1"/>
      <c r="B233" s="2"/>
      <c r="C233" s="32"/>
      <c r="D233" s="32"/>
      <c r="E233" s="32"/>
      <c r="F233" s="23"/>
      <c r="G233" s="1"/>
      <c r="H233" s="1"/>
      <c r="I233" s="1"/>
      <c r="J233" s="1"/>
      <c r="K233" s="1"/>
      <c r="L233" s="1"/>
      <c r="M233" s="1"/>
      <c r="N233" s="1"/>
      <c r="O233" s="1"/>
      <c r="P233" s="1"/>
      <c r="Q233" s="1"/>
      <c r="R233" s="1"/>
      <c r="S233" s="1"/>
      <c r="T233" s="1"/>
      <c r="U233" s="1"/>
      <c r="V233" s="1"/>
      <c r="W233" s="1"/>
      <c r="X233" s="1"/>
      <c r="Y233" s="1"/>
      <c r="Z233" s="1"/>
      <c r="AA233" s="3"/>
      <c r="AB233" s="3"/>
    </row>
    <row r="234" spans="1:28" ht="12.75" customHeight="1" x14ac:dyDescent="0.25">
      <c r="A234" s="1"/>
      <c r="B234" s="2"/>
      <c r="C234" s="32"/>
      <c r="D234" s="32"/>
      <c r="E234" s="32"/>
      <c r="F234" s="23"/>
      <c r="G234" s="1"/>
      <c r="H234" s="1"/>
      <c r="I234" s="1"/>
      <c r="J234" s="1"/>
      <c r="K234" s="1"/>
      <c r="L234" s="1"/>
      <c r="M234" s="1"/>
      <c r="N234" s="1"/>
      <c r="O234" s="1"/>
      <c r="P234" s="1"/>
      <c r="Q234" s="1"/>
      <c r="R234" s="1"/>
      <c r="S234" s="1"/>
      <c r="T234" s="1"/>
      <c r="U234" s="1"/>
      <c r="V234" s="1"/>
      <c r="W234" s="1"/>
      <c r="X234" s="1"/>
      <c r="Y234" s="1"/>
      <c r="Z234" s="1"/>
      <c r="AA234" s="3"/>
      <c r="AB234" s="3"/>
    </row>
    <row r="235" spans="1:28" ht="12.75" customHeight="1" x14ac:dyDescent="0.25">
      <c r="A235" s="1"/>
      <c r="B235" s="2"/>
      <c r="C235" s="32"/>
      <c r="D235" s="32"/>
      <c r="E235" s="32"/>
      <c r="F235" s="23"/>
      <c r="G235" s="1"/>
      <c r="H235" s="1"/>
      <c r="I235" s="1"/>
      <c r="J235" s="1"/>
      <c r="K235" s="1"/>
      <c r="L235" s="1"/>
      <c r="M235" s="1"/>
      <c r="N235" s="1"/>
      <c r="O235" s="1"/>
      <c r="P235" s="1"/>
      <c r="Q235" s="1"/>
      <c r="R235" s="1"/>
      <c r="S235" s="1"/>
      <c r="T235" s="1"/>
      <c r="U235" s="1"/>
      <c r="V235" s="1"/>
      <c r="W235" s="1"/>
      <c r="X235" s="1"/>
      <c r="Y235" s="1"/>
      <c r="Z235" s="1"/>
      <c r="AA235" s="3"/>
      <c r="AB235" s="3"/>
    </row>
    <row r="236" spans="1:28" ht="12.75" customHeight="1" x14ac:dyDescent="0.25">
      <c r="A236" s="1"/>
      <c r="B236" s="2"/>
      <c r="C236" s="32"/>
      <c r="D236" s="32"/>
      <c r="E236" s="32"/>
      <c r="F236" s="23"/>
      <c r="G236" s="1"/>
      <c r="H236" s="1"/>
      <c r="I236" s="1"/>
      <c r="J236" s="1"/>
      <c r="K236" s="1"/>
      <c r="L236" s="1"/>
      <c r="M236" s="1"/>
      <c r="N236" s="1"/>
      <c r="O236" s="1"/>
      <c r="P236" s="1"/>
      <c r="Q236" s="1"/>
      <c r="R236" s="1"/>
      <c r="S236" s="1"/>
      <c r="T236" s="1"/>
      <c r="U236" s="1"/>
      <c r="V236" s="1"/>
      <c r="W236" s="1"/>
      <c r="X236" s="1"/>
      <c r="Y236" s="1"/>
      <c r="Z236" s="1"/>
      <c r="AA236" s="3"/>
      <c r="AB236" s="3"/>
    </row>
    <row r="237" spans="1:28" ht="12.75" customHeight="1" x14ac:dyDescent="0.25">
      <c r="A237" s="1"/>
      <c r="B237" s="2"/>
      <c r="C237" s="32"/>
      <c r="D237" s="32"/>
      <c r="E237" s="32"/>
      <c r="F237" s="23"/>
      <c r="G237" s="1"/>
      <c r="H237" s="1"/>
      <c r="I237" s="1"/>
      <c r="J237" s="1"/>
      <c r="K237" s="1"/>
      <c r="L237" s="1"/>
      <c r="M237" s="1"/>
      <c r="N237" s="1"/>
      <c r="O237" s="1"/>
      <c r="P237" s="1"/>
      <c r="Q237" s="1"/>
      <c r="R237" s="1"/>
      <c r="S237" s="1"/>
      <c r="T237" s="1"/>
      <c r="U237" s="1"/>
      <c r="V237" s="1"/>
      <c r="W237" s="1"/>
      <c r="X237" s="1"/>
      <c r="Y237" s="1"/>
      <c r="Z237" s="1"/>
      <c r="AA237" s="3"/>
      <c r="AB237" s="3"/>
    </row>
    <row r="238" spans="1:28" ht="12.75" customHeight="1" x14ac:dyDescent="0.25">
      <c r="A238" s="1"/>
      <c r="B238" s="2"/>
      <c r="C238" s="32"/>
      <c r="D238" s="32"/>
      <c r="E238" s="32"/>
      <c r="F238" s="23"/>
      <c r="G238" s="1"/>
      <c r="H238" s="1"/>
      <c r="I238" s="1"/>
      <c r="J238" s="1"/>
      <c r="K238" s="1"/>
      <c r="L238" s="1"/>
      <c r="M238" s="1"/>
      <c r="N238" s="1"/>
      <c r="O238" s="1"/>
      <c r="P238" s="1"/>
      <c r="Q238" s="1"/>
      <c r="R238" s="1"/>
      <c r="S238" s="1"/>
      <c r="T238" s="1"/>
      <c r="U238" s="1"/>
      <c r="V238" s="1"/>
      <c r="W238" s="1"/>
      <c r="X238" s="1"/>
      <c r="Y238" s="1"/>
      <c r="Z238" s="1"/>
      <c r="AA238" s="3"/>
      <c r="AB238" s="3"/>
    </row>
    <row r="239" spans="1:28" ht="12.75" customHeight="1" x14ac:dyDescent="0.25">
      <c r="A239" s="1"/>
      <c r="B239" s="2"/>
      <c r="C239" s="32"/>
      <c r="D239" s="32"/>
      <c r="E239" s="32"/>
      <c r="F239" s="23"/>
      <c r="G239" s="1"/>
      <c r="H239" s="1"/>
      <c r="I239" s="1"/>
      <c r="J239" s="1"/>
      <c r="K239" s="1"/>
      <c r="L239" s="1"/>
      <c r="M239" s="1"/>
      <c r="N239" s="1"/>
      <c r="O239" s="1"/>
      <c r="P239" s="1"/>
      <c r="Q239" s="1"/>
      <c r="R239" s="1"/>
      <c r="S239" s="1"/>
      <c r="T239" s="1"/>
      <c r="U239" s="1"/>
      <c r="V239" s="1"/>
      <c r="W239" s="1"/>
      <c r="X239" s="1"/>
      <c r="Y239" s="1"/>
      <c r="Z239" s="1"/>
      <c r="AA239" s="3"/>
      <c r="AB239" s="3"/>
    </row>
    <row r="240" spans="1:28" ht="12.75" customHeight="1" x14ac:dyDescent="0.25">
      <c r="A240" s="1"/>
      <c r="B240" s="2"/>
      <c r="C240" s="32"/>
      <c r="D240" s="32"/>
      <c r="E240" s="32"/>
      <c r="F240" s="23"/>
      <c r="G240" s="1"/>
      <c r="H240" s="1"/>
      <c r="I240" s="1"/>
      <c r="J240" s="1"/>
      <c r="K240" s="1"/>
      <c r="L240" s="1"/>
      <c r="M240" s="1"/>
      <c r="N240" s="1"/>
      <c r="O240" s="1"/>
      <c r="P240" s="1"/>
      <c r="Q240" s="1"/>
      <c r="R240" s="1"/>
      <c r="S240" s="1"/>
      <c r="T240" s="1"/>
      <c r="U240" s="1"/>
      <c r="V240" s="1"/>
      <c r="W240" s="1"/>
      <c r="X240" s="1"/>
      <c r="Y240" s="1"/>
      <c r="Z240" s="1"/>
      <c r="AA240" s="3"/>
      <c r="AB240" s="3"/>
    </row>
    <row r="241" spans="1:28" ht="12.75" customHeight="1" x14ac:dyDescent="0.25">
      <c r="A241" s="1"/>
      <c r="B241" s="2"/>
      <c r="C241" s="32"/>
      <c r="D241" s="32"/>
      <c r="E241" s="32"/>
      <c r="F241" s="23"/>
      <c r="G241" s="1"/>
      <c r="H241" s="1"/>
      <c r="I241" s="1"/>
      <c r="J241" s="1"/>
      <c r="K241" s="1"/>
      <c r="L241" s="1"/>
      <c r="M241" s="1"/>
      <c r="N241" s="1"/>
      <c r="O241" s="1"/>
      <c r="P241" s="1"/>
      <c r="Q241" s="1"/>
      <c r="R241" s="1"/>
      <c r="S241" s="1"/>
      <c r="T241" s="1"/>
      <c r="U241" s="1"/>
      <c r="V241" s="1"/>
      <c r="W241" s="1"/>
      <c r="X241" s="1"/>
      <c r="Y241" s="1"/>
      <c r="Z241" s="1"/>
      <c r="AA241" s="3"/>
      <c r="AB241" s="3"/>
    </row>
    <row r="242" spans="1:28" ht="12.75" customHeight="1" x14ac:dyDescent="0.25">
      <c r="A242" s="1"/>
      <c r="B242" s="2"/>
      <c r="C242" s="32"/>
      <c r="D242" s="32"/>
      <c r="E242" s="32"/>
      <c r="F242" s="23"/>
      <c r="G242" s="1"/>
      <c r="H242" s="1"/>
      <c r="I242" s="1"/>
      <c r="J242" s="1"/>
      <c r="K242" s="1"/>
      <c r="L242" s="1"/>
      <c r="M242" s="1"/>
      <c r="N242" s="1"/>
      <c r="O242" s="1"/>
      <c r="P242" s="1"/>
      <c r="Q242" s="1"/>
      <c r="R242" s="1"/>
      <c r="S242" s="1"/>
      <c r="T242" s="1"/>
      <c r="U242" s="1"/>
      <c r="V242" s="1"/>
      <c r="W242" s="1"/>
      <c r="X242" s="1"/>
      <c r="Y242" s="1"/>
      <c r="Z242" s="1"/>
      <c r="AA242" s="3"/>
      <c r="AB242" s="3"/>
    </row>
    <row r="243" spans="1:28" ht="12.75" customHeight="1" x14ac:dyDescent="0.25">
      <c r="A243" s="1"/>
      <c r="B243" s="2"/>
      <c r="C243" s="32"/>
      <c r="D243" s="32"/>
      <c r="E243" s="32"/>
      <c r="F243" s="23"/>
      <c r="G243" s="1"/>
      <c r="H243" s="1"/>
      <c r="I243" s="1"/>
      <c r="J243" s="1"/>
      <c r="K243" s="1"/>
      <c r="L243" s="1"/>
      <c r="M243" s="1"/>
      <c r="N243" s="1"/>
      <c r="O243" s="1"/>
      <c r="P243" s="1"/>
      <c r="Q243" s="1"/>
      <c r="R243" s="1"/>
      <c r="S243" s="1"/>
      <c r="T243" s="1"/>
      <c r="U243" s="1"/>
      <c r="V243" s="1"/>
      <c r="W243" s="1"/>
      <c r="X243" s="1"/>
      <c r="Y243" s="1"/>
      <c r="Z243" s="1"/>
      <c r="AA243" s="3"/>
      <c r="AB243" s="3"/>
    </row>
    <row r="244" spans="1:28" ht="12.75" customHeight="1" x14ac:dyDescent="0.25">
      <c r="A244" s="1"/>
      <c r="B244" s="2"/>
      <c r="C244" s="32"/>
      <c r="D244" s="32"/>
      <c r="E244" s="32"/>
      <c r="F244" s="23"/>
      <c r="G244" s="1"/>
      <c r="H244" s="1"/>
      <c r="I244" s="1"/>
      <c r="J244" s="1"/>
      <c r="K244" s="1"/>
      <c r="L244" s="1"/>
      <c r="M244" s="1"/>
      <c r="N244" s="1"/>
      <c r="O244" s="1"/>
      <c r="P244" s="1"/>
      <c r="Q244" s="1"/>
      <c r="R244" s="1"/>
      <c r="S244" s="1"/>
      <c r="T244" s="1"/>
      <c r="U244" s="1"/>
      <c r="V244" s="1"/>
      <c r="W244" s="1"/>
      <c r="X244" s="1"/>
      <c r="Y244" s="1"/>
      <c r="Z244" s="1"/>
      <c r="AA244" s="3"/>
      <c r="AB244" s="3"/>
    </row>
    <row r="245" spans="1:28" ht="12.75" customHeight="1" x14ac:dyDescent="0.25">
      <c r="A245" s="1"/>
      <c r="B245" s="2"/>
      <c r="C245" s="32"/>
      <c r="D245" s="32"/>
      <c r="E245" s="32"/>
      <c r="F245" s="23"/>
      <c r="G245" s="1"/>
      <c r="H245" s="1"/>
      <c r="I245" s="1"/>
      <c r="J245" s="1"/>
      <c r="K245" s="1"/>
      <c r="L245" s="1"/>
      <c r="M245" s="1"/>
      <c r="N245" s="1"/>
      <c r="O245" s="1"/>
      <c r="P245" s="1"/>
      <c r="Q245" s="1"/>
      <c r="R245" s="1"/>
      <c r="S245" s="1"/>
      <c r="T245" s="1"/>
      <c r="U245" s="1"/>
      <c r="V245" s="1"/>
      <c r="W245" s="1"/>
      <c r="X245" s="1"/>
      <c r="Y245" s="1"/>
      <c r="Z245" s="1"/>
      <c r="AA245" s="3"/>
      <c r="AB245" s="3"/>
    </row>
    <row r="246" spans="1:28" ht="15.75" customHeight="1" x14ac:dyDescent="0.25">
      <c r="A246" s="8"/>
      <c r="B246" s="8"/>
      <c r="G246" s="8"/>
      <c r="H246" s="8"/>
      <c r="I246" s="8"/>
      <c r="J246" s="8"/>
      <c r="K246" s="8"/>
      <c r="L246" s="8"/>
      <c r="M246" s="8"/>
      <c r="N246" s="8"/>
      <c r="O246" s="8"/>
      <c r="P246" s="8"/>
      <c r="Q246" s="8"/>
      <c r="R246" s="8"/>
      <c r="S246" s="8"/>
      <c r="T246" s="8"/>
      <c r="U246" s="8"/>
      <c r="V246" s="8"/>
      <c r="W246" s="8"/>
      <c r="X246" s="8"/>
      <c r="Y246" s="8"/>
      <c r="Z246" s="8"/>
      <c r="AA246" s="8"/>
      <c r="AB246" s="8"/>
    </row>
    <row r="247" spans="1:28" ht="15.75" customHeight="1" x14ac:dyDescent="0.25">
      <c r="A247" s="8"/>
      <c r="B247" s="8"/>
      <c r="G247" s="8"/>
      <c r="H247" s="8"/>
      <c r="I247" s="8"/>
      <c r="J247" s="8"/>
      <c r="K247" s="8"/>
      <c r="L247" s="8"/>
      <c r="M247" s="8"/>
      <c r="N247" s="8"/>
      <c r="O247" s="8"/>
      <c r="P247" s="8"/>
      <c r="Q247" s="8"/>
      <c r="R247" s="8"/>
      <c r="S247" s="8"/>
      <c r="T247" s="8"/>
      <c r="U247" s="8"/>
      <c r="V247" s="8"/>
      <c r="W247" s="8"/>
      <c r="X247" s="8"/>
      <c r="Y247" s="8"/>
      <c r="Z247" s="8"/>
      <c r="AA247" s="8"/>
      <c r="AB247" s="8"/>
    </row>
    <row r="248" spans="1:28" ht="15.75" customHeight="1" x14ac:dyDescent="0.25">
      <c r="A248" s="8"/>
      <c r="B248" s="8"/>
      <c r="G248" s="8"/>
      <c r="H248" s="8"/>
      <c r="I248" s="8"/>
      <c r="J248" s="8"/>
      <c r="K248" s="8"/>
      <c r="L248" s="8"/>
      <c r="M248" s="8"/>
      <c r="N248" s="8"/>
      <c r="O248" s="8"/>
      <c r="P248" s="8"/>
      <c r="Q248" s="8"/>
      <c r="R248" s="8"/>
      <c r="S248" s="8"/>
      <c r="T248" s="8"/>
      <c r="U248" s="8"/>
      <c r="V248" s="8"/>
      <c r="W248" s="8"/>
      <c r="X248" s="8"/>
      <c r="Y248" s="8"/>
      <c r="Z248" s="8"/>
      <c r="AA248" s="8"/>
      <c r="AB248" s="8"/>
    </row>
    <row r="249" spans="1:28" ht="15.75" customHeight="1" x14ac:dyDescent="0.25">
      <c r="A249" s="8"/>
      <c r="B249" s="8"/>
      <c r="G249" s="8"/>
      <c r="H249" s="8"/>
      <c r="I249" s="8"/>
      <c r="J249" s="8"/>
      <c r="K249" s="8"/>
      <c r="L249" s="8"/>
      <c r="M249" s="8"/>
      <c r="N249" s="8"/>
      <c r="O249" s="8"/>
      <c r="P249" s="8"/>
      <c r="Q249" s="8"/>
      <c r="R249" s="8"/>
      <c r="S249" s="8"/>
      <c r="T249" s="8"/>
      <c r="U249" s="8"/>
      <c r="V249" s="8"/>
      <c r="W249" s="8"/>
      <c r="X249" s="8"/>
      <c r="Y249" s="8"/>
      <c r="Z249" s="8"/>
      <c r="AA249" s="8"/>
      <c r="AB249" s="8"/>
    </row>
    <row r="250" spans="1:28" ht="15.75" customHeight="1" x14ac:dyDescent="0.25">
      <c r="A250" s="8"/>
      <c r="B250" s="8"/>
      <c r="G250" s="8"/>
      <c r="H250" s="8"/>
      <c r="I250" s="8"/>
      <c r="J250" s="8"/>
      <c r="K250" s="8"/>
      <c r="L250" s="8"/>
      <c r="M250" s="8"/>
      <c r="N250" s="8"/>
      <c r="O250" s="8"/>
      <c r="P250" s="8"/>
      <c r="Q250" s="8"/>
      <c r="R250" s="8"/>
      <c r="S250" s="8"/>
      <c r="T250" s="8"/>
      <c r="U250" s="8"/>
      <c r="V250" s="8"/>
      <c r="W250" s="8"/>
      <c r="X250" s="8"/>
      <c r="Y250" s="8"/>
      <c r="Z250" s="8"/>
      <c r="AA250" s="8"/>
      <c r="AB250" s="8"/>
    </row>
    <row r="251" spans="1:28" ht="15.75" customHeight="1" x14ac:dyDescent="0.25">
      <c r="A251" s="8"/>
      <c r="B251" s="8"/>
      <c r="G251" s="8"/>
      <c r="H251" s="8"/>
      <c r="I251" s="8"/>
      <c r="J251" s="8"/>
      <c r="K251" s="8"/>
      <c r="L251" s="8"/>
      <c r="M251" s="8"/>
      <c r="N251" s="8"/>
      <c r="O251" s="8"/>
      <c r="P251" s="8"/>
      <c r="Q251" s="8"/>
      <c r="R251" s="8"/>
      <c r="S251" s="8"/>
      <c r="T251" s="8"/>
      <c r="U251" s="8"/>
      <c r="V251" s="8"/>
      <c r="W251" s="8"/>
      <c r="X251" s="8"/>
      <c r="Y251" s="8"/>
      <c r="Z251" s="8"/>
      <c r="AA251" s="8"/>
      <c r="AB251" s="8"/>
    </row>
    <row r="252" spans="1:28" ht="15.75" customHeight="1" x14ac:dyDescent="0.25">
      <c r="A252" s="8"/>
      <c r="B252" s="8"/>
      <c r="G252" s="8"/>
      <c r="H252" s="8"/>
      <c r="I252" s="8"/>
      <c r="J252" s="8"/>
      <c r="K252" s="8"/>
      <c r="L252" s="8"/>
      <c r="M252" s="8"/>
      <c r="N252" s="8"/>
      <c r="O252" s="8"/>
      <c r="P252" s="8"/>
      <c r="Q252" s="8"/>
      <c r="R252" s="8"/>
      <c r="S252" s="8"/>
      <c r="T252" s="8"/>
      <c r="U252" s="8"/>
      <c r="V252" s="8"/>
      <c r="W252" s="8"/>
      <c r="X252" s="8"/>
      <c r="Y252" s="8"/>
      <c r="Z252" s="8"/>
      <c r="AA252" s="8"/>
      <c r="AB252" s="8"/>
    </row>
    <row r="253" spans="1:28" ht="15.75" customHeight="1" x14ac:dyDescent="0.25">
      <c r="A253" s="8"/>
      <c r="B253" s="8"/>
      <c r="G253" s="8"/>
      <c r="H253" s="8"/>
      <c r="I253" s="8"/>
      <c r="J253" s="8"/>
      <c r="K253" s="8"/>
      <c r="L253" s="8"/>
      <c r="M253" s="8"/>
      <c r="N253" s="8"/>
      <c r="O253" s="8"/>
      <c r="P253" s="8"/>
      <c r="Q253" s="8"/>
      <c r="R253" s="8"/>
      <c r="S253" s="8"/>
      <c r="T253" s="8"/>
      <c r="U253" s="8"/>
      <c r="V253" s="8"/>
      <c r="W253" s="8"/>
      <c r="X253" s="8"/>
      <c r="Y253" s="8"/>
      <c r="Z253" s="8"/>
      <c r="AA253" s="8"/>
      <c r="AB253" s="8"/>
    </row>
    <row r="254" spans="1:28" ht="15.75" customHeight="1" x14ac:dyDescent="0.25">
      <c r="A254" s="8"/>
      <c r="B254" s="8"/>
      <c r="G254" s="8"/>
      <c r="H254" s="8"/>
      <c r="I254" s="8"/>
      <c r="J254" s="8"/>
      <c r="K254" s="8"/>
      <c r="L254" s="8"/>
      <c r="M254" s="8"/>
      <c r="N254" s="8"/>
      <c r="O254" s="8"/>
      <c r="P254" s="8"/>
      <c r="Q254" s="8"/>
      <c r="R254" s="8"/>
      <c r="S254" s="8"/>
      <c r="T254" s="8"/>
      <c r="U254" s="8"/>
      <c r="V254" s="8"/>
      <c r="W254" s="8"/>
      <c r="X254" s="8"/>
      <c r="Y254" s="8"/>
      <c r="Z254" s="8"/>
      <c r="AA254" s="8"/>
      <c r="AB254" s="8"/>
    </row>
    <row r="255" spans="1:28" ht="15.75" customHeight="1" x14ac:dyDescent="0.25">
      <c r="A255" s="8"/>
      <c r="B255" s="8"/>
      <c r="G255" s="8"/>
      <c r="H255" s="8"/>
      <c r="I255" s="8"/>
      <c r="J255" s="8"/>
      <c r="K255" s="8"/>
      <c r="L255" s="8"/>
      <c r="M255" s="8"/>
      <c r="N255" s="8"/>
      <c r="O255" s="8"/>
      <c r="P255" s="8"/>
      <c r="Q255" s="8"/>
      <c r="R255" s="8"/>
      <c r="S255" s="8"/>
      <c r="T255" s="8"/>
      <c r="U255" s="8"/>
      <c r="V255" s="8"/>
      <c r="W255" s="8"/>
      <c r="X255" s="8"/>
      <c r="Y255" s="8"/>
      <c r="Z255" s="8"/>
      <c r="AA255" s="8"/>
      <c r="AB255" s="8"/>
    </row>
    <row r="256" spans="1:28" ht="15.75" customHeight="1" x14ac:dyDescent="0.25">
      <c r="A256" s="8"/>
      <c r="B256" s="8"/>
      <c r="G256" s="8"/>
      <c r="H256" s="8"/>
      <c r="I256" s="8"/>
      <c r="J256" s="8"/>
      <c r="K256" s="8"/>
      <c r="L256" s="8"/>
      <c r="M256" s="8"/>
      <c r="N256" s="8"/>
      <c r="O256" s="8"/>
      <c r="P256" s="8"/>
      <c r="Q256" s="8"/>
      <c r="R256" s="8"/>
      <c r="S256" s="8"/>
      <c r="T256" s="8"/>
      <c r="U256" s="8"/>
      <c r="V256" s="8"/>
      <c r="W256" s="8"/>
      <c r="X256" s="8"/>
      <c r="Y256" s="8"/>
      <c r="Z256" s="8"/>
      <c r="AA256" s="8"/>
      <c r="AB256" s="8"/>
    </row>
    <row r="257" spans="1:28" ht="15.75" customHeight="1" x14ac:dyDescent="0.25">
      <c r="A257" s="8"/>
      <c r="B257" s="8"/>
      <c r="G257" s="8"/>
      <c r="H257" s="8"/>
      <c r="I257" s="8"/>
      <c r="J257" s="8"/>
      <c r="K257" s="8"/>
      <c r="L257" s="8"/>
      <c r="M257" s="8"/>
      <c r="N257" s="8"/>
      <c r="O257" s="8"/>
      <c r="P257" s="8"/>
      <c r="Q257" s="8"/>
      <c r="R257" s="8"/>
      <c r="S257" s="8"/>
      <c r="T257" s="8"/>
      <c r="U257" s="8"/>
      <c r="V257" s="8"/>
      <c r="W257" s="8"/>
      <c r="X257" s="8"/>
      <c r="Y257" s="8"/>
      <c r="Z257" s="8"/>
      <c r="AA257" s="8"/>
      <c r="AB257" s="8"/>
    </row>
    <row r="258" spans="1:28" ht="15.75" customHeight="1" x14ac:dyDescent="0.25">
      <c r="A258" s="8"/>
      <c r="B258" s="8"/>
      <c r="G258" s="8"/>
      <c r="H258" s="8"/>
      <c r="I258" s="8"/>
      <c r="J258" s="8"/>
      <c r="K258" s="8"/>
      <c r="L258" s="8"/>
      <c r="M258" s="8"/>
      <c r="N258" s="8"/>
      <c r="O258" s="8"/>
      <c r="P258" s="8"/>
      <c r="Q258" s="8"/>
      <c r="R258" s="8"/>
      <c r="S258" s="8"/>
      <c r="T258" s="8"/>
      <c r="U258" s="8"/>
      <c r="V258" s="8"/>
      <c r="W258" s="8"/>
      <c r="X258" s="8"/>
      <c r="Y258" s="8"/>
      <c r="Z258" s="8"/>
      <c r="AA258" s="8"/>
      <c r="AB258" s="8"/>
    </row>
    <row r="259" spans="1:28" ht="15.75" customHeight="1" x14ac:dyDescent="0.25">
      <c r="A259" s="8"/>
      <c r="B259" s="8"/>
      <c r="G259" s="8"/>
      <c r="H259" s="8"/>
      <c r="I259" s="8"/>
      <c r="J259" s="8"/>
      <c r="K259" s="8"/>
      <c r="L259" s="8"/>
      <c r="M259" s="8"/>
      <c r="N259" s="8"/>
      <c r="O259" s="8"/>
      <c r="P259" s="8"/>
      <c r="Q259" s="8"/>
      <c r="R259" s="8"/>
      <c r="S259" s="8"/>
      <c r="T259" s="8"/>
      <c r="U259" s="8"/>
      <c r="V259" s="8"/>
      <c r="W259" s="8"/>
      <c r="X259" s="8"/>
      <c r="Y259" s="8"/>
      <c r="Z259" s="8"/>
      <c r="AA259" s="8"/>
      <c r="AB259" s="8"/>
    </row>
    <row r="260" spans="1:28" ht="15.75" customHeight="1" x14ac:dyDescent="0.25">
      <c r="A260" s="8"/>
      <c r="B260" s="8"/>
      <c r="G260" s="8"/>
      <c r="H260" s="8"/>
      <c r="I260" s="8"/>
      <c r="J260" s="8"/>
      <c r="K260" s="8"/>
      <c r="L260" s="8"/>
      <c r="M260" s="8"/>
      <c r="N260" s="8"/>
      <c r="O260" s="8"/>
      <c r="P260" s="8"/>
      <c r="Q260" s="8"/>
      <c r="R260" s="8"/>
      <c r="S260" s="8"/>
      <c r="T260" s="8"/>
      <c r="U260" s="8"/>
      <c r="V260" s="8"/>
      <c r="W260" s="8"/>
      <c r="X260" s="8"/>
      <c r="Y260" s="8"/>
      <c r="Z260" s="8"/>
      <c r="AA260" s="8"/>
      <c r="AB260" s="8"/>
    </row>
    <row r="261" spans="1:28" ht="15.75" customHeight="1" x14ac:dyDescent="0.25">
      <c r="A261" s="8"/>
      <c r="B261" s="8"/>
      <c r="G261" s="8"/>
      <c r="H261" s="8"/>
      <c r="I261" s="8"/>
      <c r="J261" s="8"/>
      <c r="K261" s="8"/>
      <c r="L261" s="8"/>
      <c r="M261" s="8"/>
      <c r="N261" s="8"/>
      <c r="O261" s="8"/>
      <c r="P261" s="8"/>
      <c r="Q261" s="8"/>
      <c r="R261" s="8"/>
      <c r="S261" s="8"/>
      <c r="T261" s="8"/>
      <c r="U261" s="8"/>
      <c r="V261" s="8"/>
      <c r="W261" s="8"/>
      <c r="X261" s="8"/>
      <c r="Y261" s="8"/>
      <c r="Z261" s="8"/>
      <c r="AA261" s="8"/>
      <c r="AB261" s="8"/>
    </row>
    <row r="262" spans="1:28" ht="15.75" customHeight="1" x14ac:dyDescent="0.25">
      <c r="A262" s="8"/>
      <c r="B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x14ac:dyDescent="0.25">
      <c r="A263" s="8"/>
      <c r="B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x14ac:dyDescent="0.25">
      <c r="A264" s="8"/>
      <c r="B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x14ac:dyDescent="0.25">
      <c r="A265" s="8"/>
      <c r="B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x14ac:dyDescent="0.25">
      <c r="A266" s="8"/>
      <c r="B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x14ac:dyDescent="0.25">
      <c r="A267" s="8"/>
      <c r="B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x14ac:dyDescent="0.25">
      <c r="A268" s="8"/>
      <c r="B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x14ac:dyDescent="0.25">
      <c r="A269" s="8"/>
      <c r="B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x14ac:dyDescent="0.25">
      <c r="A270" s="8"/>
      <c r="B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x14ac:dyDescent="0.25">
      <c r="A271" s="8"/>
      <c r="B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x14ac:dyDescent="0.25">
      <c r="A272" s="8"/>
      <c r="B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x14ac:dyDescent="0.25">
      <c r="A273" s="8"/>
      <c r="B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x14ac:dyDescent="0.25">
      <c r="A274" s="8"/>
      <c r="B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x14ac:dyDescent="0.25">
      <c r="A275" s="8"/>
      <c r="B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x14ac:dyDescent="0.25">
      <c r="A276" s="8"/>
      <c r="B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x14ac:dyDescent="0.25">
      <c r="A277" s="8"/>
      <c r="B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x14ac:dyDescent="0.25">
      <c r="A278" s="8"/>
      <c r="B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x14ac:dyDescent="0.25">
      <c r="A279" s="8"/>
      <c r="B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x14ac:dyDescent="0.25">
      <c r="A280" s="8"/>
      <c r="B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x14ac:dyDescent="0.25">
      <c r="A281" s="8"/>
      <c r="B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x14ac:dyDescent="0.25">
      <c r="A282" s="8"/>
      <c r="B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x14ac:dyDescent="0.25">
      <c r="A283" s="8"/>
      <c r="B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x14ac:dyDescent="0.25">
      <c r="A284" s="8"/>
      <c r="B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x14ac:dyDescent="0.25">
      <c r="A285" s="8"/>
      <c r="B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x14ac:dyDescent="0.25">
      <c r="A286" s="8"/>
      <c r="B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x14ac:dyDescent="0.25">
      <c r="A287" s="8"/>
      <c r="B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x14ac:dyDescent="0.25">
      <c r="A288" s="8"/>
      <c r="B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x14ac:dyDescent="0.25">
      <c r="A289" s="8"/>
      <c r="B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x14ac:dyDescent="0.25">
      <c r="A290" s="8"/>
      <c r="B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x14ac:dyDescent="0.25">
      <c r="A291" s="8"/>
      <c r="B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x14ac:dyDescent="0.25">
      <c r="A292" s="8"/>
      <c r="B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x14ac:dyDescent="0.25">
      <c r="A293" s="8"/>
      <c r="B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x14ac:dyDescent="0.25">
      <c r="A294" s="8"/>
      <c r="B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x14ac:dyDescent="0.25">
      <c r="A295" s="8"/>
      <c r="B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x14ac:dyDescent="0.25">
      <c r="A296" s="8"/>
      <c r="B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x14ac:dyDescent="0.25">
      <c r="A297" s="8"/>
      <c r="B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x14ac:dyDescent="0.25">
      <c r="A298" s="8"/>
      <c r="B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x14ac:dyDescent="0.25">
      <c r="A299" s="8"/>
      <c r="B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x14ac:dyDescent="0.25">
      <c r="A300" s="8"/>
      <c r="B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x14ac:dyDescent="0.25">
      <c r="A301" s="8"/>
      <c r="B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x14ac:dyDescent="0.25">
      <c r="A302" s="8"/>
      <c r="B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x14ac:dyDescent="0.25">
      <c r="A303" s="8"/>
      <c r="B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x14ac:dyDescent="0.25">
      <c r="A304" s="8"/>
      <c r="B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x14ac:dyDescent="0.25">
      <c r="A305" s="8"/>
      <c r="B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x14ac:dyDescent="0.25">
      <c r="A306" s="8"/>
      <c r="B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x14ac:dyDescent="0.25">
      <c r="A307" s="8"/>
      <c r="B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x14ac:dyDescent="0.25">
      <c r="A308" s="8"/>
      <c r="B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x14ac:dyDescent="0.25">
      <c r="A309" s="8"/>
      <c r="B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x14ac:dyDescent="0.25">
      <c r="A310" s="8"/>
      <c r="B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x14ac:dyDescent="0.25">
      <c r="A311" s="8"/>
      <c r="B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x14ac:dyDescent="0.25">
      <c r="A312" s="8"/>
      <c r="B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x14ac:dyDescent="0.25">
      <c r="A313" s="8"/>
      <c r="B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x14ac:dyDescent="0.25">
      <c r="A314" s="8"/>
      <c r="B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x14ac:dyDescent="0.25">
      <c r="A315" s="8"/>
      <c r="B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x14ac:dyDescent="0.25">
      <c r="A316" s="8"/>
      <c r="B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x14ac:dyDescent="0.25">
      <c r="A317" s="8"/>
      <c r="B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x14ac:dyDescent="0.25">
      <c r="A318" s="8"/>
      <c r="B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x14ac:dyDescent="0.25">
      <c r="A319" s="8"/>
      <c r="B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x14ac:dyDescent="0.25">
      <c r="A320" s="8"/>
      <c r="B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x14ac:dyDescent="0.25">
      <c r="A321" s="8"/>
      <c r="B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x14ac:dyDescent="0.25">
      <c r="A322" s="8"/>
      <c r="B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x14ac:dyDescent="0.25">
      <c r="A323" s="8"/>
      <c r="B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x14ac:dyDescent="0.25">
      <c r="A324" s="8"/>
      <c r="B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x14ac:dyDescent="0.25">
      <c r="A325" s="8"/>
      <c r="B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x14ac:dyDescent="0.25">
      <c r="A326" s="8"/>
      <c r="B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x14ac:dyDescent="0.25">
      <c r="A327" s="8"/>
      <c r="B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x14ac:dyDescent="0.25">
      <c r="A328" s="8"/>
      <c r="B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x14ac:dyDescent="0.25">
      <c r="A329" s="8"/>
      <c r="B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x14ac:dyDescent="0.25">
      <c r="A330" s="8"/>
      <c r="B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x14ac:dyDescent="0.25">
      <c r="A331" s="8"/>
      <c r="B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x14ac:dyDescent="0.25">
      <c r="A332" s="8"/>
      <c r="B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x14ac:dyDescent="0.25">
      <c r="A333" s="8"/>
      <c r="B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x14ac:dyDescent="0.25">
      <c r="A334" s="8"/>
      <c r="B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x14ac:dyDescent="0.25">
      <c r="A335" s="8"/>
      <c r="B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x14ac:dyDescent="0.25">
      <c r="A336" s="8"/>
      <c r="B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x14ac:dyDescent="0.25">
      <c r="A337" s="8"/>
      <c r="B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x14ac:dyDescent="0.25">
      <c r="A338" s="8"/>
      <c r="B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x14ac:dyDescent="0.25">
      <c r="A339" s="8"/>
      <c r="B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x14ac:dyDescent="0.25">
      <c r="A340" s="8"/>
      <c r="B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x14ac:dyDescent="0.25">
      <c r="A341" s="8"/>
      <c r="B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x14ac:dyDescent="0.25">
      <c r="A342" s="8"/>
      <c r="B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x14ac:dyDescent="0.25">
      <c r="A343" s="8"/>
      <c r="B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x14ac:dyDescent="0.25">
      <c r="A344" s="8"/>
      <c r="B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x14ac:dyDescent="0.25">
      <c r="A345" s="8"/>
      <c r="B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x14ac:dyDescent="0.25">
      <c r="A346" s="8"/>
      <c r="B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x14ac:dyDescent="0.25">
      <c r="A347" s="8"/>
      <c r="B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x14ac:dyDescent="0.25">
      <c r="A348" s="8"/>
      <c r="B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x14ac:dyDescent="0.25">
      <c r="A349" s="8"/>
      <c r="B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x14ac:dyDescent="0.25">
      <c r="A350" s="8"/>
      <c r="B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x14ac:dyDescent="0.25">
      <c r="A351" s="8"/>
      <c r="B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x14ac:dyDescent="0.25">
      <c r="A352" s="8"/>
      <c r="B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x14ac:dyDescent="0.25">
      <c r="A353" s="8"/>
      <c r="B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x14ac:dyDescent="0.25">
      <c r="A354" s="8"/>
      <c r="B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x14ac:dyDescent="0.25">
      <c r="A355" s="8"/>
      <c r="B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x14ac:dyDescent="0.25">
      <c r="A356" s="8"/>
      <c r="B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x14ac:dyDescent="0.25">
      <c r="A357" s="8"/>
      <c r="B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x14ac:dyDescent="0.25">
      <c r="A358" s="8"/>
      <c r="B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x14ac:dyDescent="0.25">
      <c r="A359" s="8"/>
      <c r="B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x14ac:dyDescent="0.25">
      <c r="A360" s="8"/>
      <c r="B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x14ac:dyDescent="0.25">
      <c r="A361" s="8"/>
      <c r="B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x14ac:dyDescent="0.25">
      <c r="A362" s="8"/>
      <c r="B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x14ac:dyDescent="0.25">
      <c r="A363" s="8"/>
      <c r="B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x14ac:dyDescent="0.25">
      <c r="A364" s="8"/>
      <c r="B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x14ac:dyDescent="0.25">
      <c r="A365" s="8"/>
      <c r="B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x14ac:dyDescent="0.25">
      <c r="A366" s="8"/>
      <c r="B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x14ac:dyDescent="0.25">
      <c r="A367" s="8"/>
      <c r="B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x14ac:dyDescent="0.25">
      <c r="A368" s="8"/>
      <c r="B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x14ac:dyDescent="0.25">
      <c r="A369" s="8"/>
      <c r="B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x14ac:dyDescent="0.25">
      <c r="A370" s="8"/>
      <c r="B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x14ac:dyDescent="0.25">
      <c r="A371" s="8"/>
      <c r="B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x14ac:dyDescent="0.25">
      <c r="A372" s="8"/>
      <c r="B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x14ac:dyDescent="0.25">
      <c r="A373" s="8"/>
      <c r="B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x14ac:dyDescent="0.25">
      <c r="A374" s="8"/>
      <c r="B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x14ac:dyDescent="0.25">
      <c r="A375" s="8"/>
      <c r="B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x14ac:dyDescent="0.25">
      <c r="A376" s="8"/>
      <c r="B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x14ac:dyDescent="0.25">
      <c r="A377" s="8"/>
      <c r="B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x14ac:dyDescent="0.25">
      <c r="A378" s="8"/>
      <c r="B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x14ac:dyDescent="0.25">
      <c r="A379" s="8"/>
      <c r="B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x14ac:dyDescent="0.25">
      <c r="A380" s="8"/>
      <c r="B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x14ac:dyDescent="0.25">
      <c r="A381" s="8"/>
      <c r="B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x14ac:dyDescent="0.25">
      <c r="A382" s="8"/>
      <c r="B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x14ac:dyDescent="0.25">
      <c r="A383" s="8"/>
      <c r="B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x14ac:dyDescent="0.25">
      <c r="A384" s="8"/>
      <c r="B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x14ac:dyDescent="0.25">
      <c r="A385" s="8"/>
      <c r="B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x14ac:dyDescent="0.25">
      <c r="A386" s="8"/>
      <c r="B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x14ac:dyDescent="0.25">
      <c r="A387" s="8"/>
      <c r="B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x14ac:dyDescent="0.25">
      <c r="A388" s="8"/>
      <c r="B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x14ac:dyDescent="0.25">
      <c r="A389" s="8"/>
      <c r="B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x14ac:dyDescent="0.25">
      <c r="A390" s="8"/>
      <c r="B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x14ac:dyDescent="0.25">
      <c r="A391" s="8"/>
      <c r="B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x14ac:dyDescent="0.25">
      <c r="A392" s="8"/>
      <c r="B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x14ac:dyDescent="0.25">
      <c r="A393" s="8"/>
      <c r="B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x14ac:dyDescent="0.25">
      <c r="A394" s="8"/>
      <c r="B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x14ac:dyDescent="0.25">
      <c r="A395" s="8"/>
      <c r="B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x14ac:dyDescent="0.25">
      <c r="A396" s="8"/>
      <c r="B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x14ac:dyDescent="0.25">
      <c r="A397" s="8"/>
      <c r="B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x14ac:dyDescent="0.25">
      <c r="A398" s="8"/>
      <c r="B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x14ac:dyDescent="0.25">
      <c r="A399" s="8"/>
      <c r="B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x14ac:dyDescent="0.25">
      <c r="A400" s="8"/>
      <c r="B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x14ac:dyDescent="0.25">
      <c r="A401" s="8"/>
      <c r="B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x14ac:dyDescent="0.25">
      <c r="A402" s="8"/>
      <c r="B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x14ac:dyDescent="0.25">
      <c r="A403" s="8"/>
      <c r="B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x14ac:dyDescent="0.25">
      <c r="A404" s="8"/>
      <c r="B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x14ac:dyDescent="0.25">
      <c r="A405" s="8"/>
      <c r="B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x14ac:dyDescent="0.25">
      <c r="A406" s="8"/>
      <c r="B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x14ac:dyDescent="0.25">
      <c r="A407" s="8"/>
      <c r="B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x14ac:dyDescent="0.25">
      <c r="A408" s="8"/>
      <c r="B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x14ac:dyDescent="0.25">
      <c r="A409" s="8"/>
      <c r="B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x14ac:dyDescent="0.25">
      <c r="A410" s="8"/>
      <c r="B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x14ac:dyDescent="0.25">
      <c r="A411" s="8"/>
      <c r="B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x14ac:dyDescent="0.25">
      <c r="A412" s="8"/>
      <c r="B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x14ac:dyDescent="0.25">
      <c r="A413" s="8"/>
      <c r="B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x14ac:dyDescent="0.25">
      <c r="A414" s="8"/>
      <c r="B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x14ac:dyDescent="0.25">
      <c r="A415" s="8"/>
      <c r="B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x14ac:dyDescent="0.25">
      <c r="A416" s="8"/>
      <c r="B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x14ac:dyDescent="0.25">
      <c r="A417" s="8"/>
      <c r="B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x14ac:dyDescent="0.25">
      <c r="A418" s="8"/>
      <c r="B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x14ac:dyDescent="0.25">
      <c r="A419" s="8"/>
      <c r="B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x14ac:dyDescent="0.25">
      <c r="A420" s="8"/>
      <c r="B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x14ac:dyDescent="0.25">
      <c r="A421" s="8"/>
      <c r="B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x14ac:dyDescent="0.25">
      <c r="A422" s="8"/>
      <c r="B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x14ac:dyDescent="0.25">
      <c r="A423" s="8"/>
      <c r="B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x14ac:dyDescent="0.25">
      <c r="A424" s="8"/>
      <c r="B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x14ac:dyDescent="0.25">
      <c r="A425" s="8"/>
      <c r="B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x14ac:dyDescent="0.25">
      <c r="A426" s="8"/>
      <c r="B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x14ac:dyDescent="0.25">
      <c r="A427" s="8"/>
      <c r="B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x14ac:dyDescent="0.25">
      <c r="A428" s="8"/>
      <c r="B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x14ac:dyDescent="0.25">
      <c r="A429" s="8"/>
      <c r="B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x14ac:dyDescent="0.25">
      <c r="A430" s="8"/>
      <c r="B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x14ac:dyDescent="0.25">
      <c r="A431" s="8"/>
      <c r="B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x14ac:dyDescent="0.25">
      <c r="A432" s="8"/>
      <c r="B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x14ac:dyDescent="0.25">
      <c r="A433" s="8"/>
      <c r="B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x14ac:dyDescent="0.25">
      <c r="A434" s="8"/>
      <c r="B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x14ac:dyDescent="0.25">
      <c r="A435" s="8"/>
      <c r="B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x14ac:dyDescent="0.25">
      <c r="A436" s="8"/>
      <c r="B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x14ac:dyDescent="0.25">
      <c r="A437" s="8"/>
      <c r="B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x14ac:dyDescent="0.25">
      <c r="A438" s="8"/>
      <c r="B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x14ac:dyDescent="0.25">
      <c r="A439" s="8"/>
      <c r="B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x14ac:dyDescent="0.25">
      <c r="A440" s="8"/>
      <c r="B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x14ac:dyDescent="0.25">
      <c r="A441" s="8"/>
      <c r="B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x14ac:dyDescent="0.25">
      <c r="A442" s="8"/>
      <c r="B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x14ac:dyDescent="0.25">
      <c r="A443" s="8"/>
      <c r="B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x14ac:dyDescent="0.25">
      <c r="A444" s="8"/>
      <c r="B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x14ac:dyDescent="0.25">
      <c r="A445" s="8"/>
      <c r="B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x14ac:dyDescent="0.25">
      <c r="A446" s="8"/>
      <c r="B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x14ac:dyDescent="0.25">
      <c r="A447" s="8"/>
      <c r="B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x14ac:dyDescent="0.25">
      <c r="A448" s="8"/>
      <c r="B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x14ac:dyDescent="0.25">
      <c r="A449" s="8"/>
      <c r="B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x14ac:dyDescent="0.25">
      <c r="A450" s="8"/>
      <c r="B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x14ac:dyDescent="0.25">
      <c r="A451" s="8"/>
      <c r="B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x14ac:dyDescent="0.25">
      <c r="A452" s="8"/>
      <c r="B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x14ac:dyDescent="0.25">
      <c r="A453" s="8"/>
      <c r="B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x14ac:dyDescent="0.25">
      <c r="A454" s="8"/>
      <c r="B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x14ac:dyDescent="0.25">
      <c r="A455" s="8"/>
      <c r="B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x14ac:dyDescent="0.25">
      <c r="A456" s="8"/>
      <c r="B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x14ac:dyDescent="0.25">
      <c r="A457" s="8"/>
      <c r="B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x14ac:dyDescent="0.25">
      <c r="A458" s="8"/>
      <c r="B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x14ac:dyDescent="0.25">
      <c r="A459" s="8"/>
      <c r="B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x14ac:dyDescent="0.25">
      <c r="A460" s="8"/>
      <c r="B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x14ac:dyDescent="0.25">
      <c r="A461" s="8"/>
      <c r="B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x14ac:dyDescent="0.25">
      <c r="A462" s="8"/>
      <c r="B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x14ac:dyDescent="0.25">
      <c r="A463" s="8"/>
      <c r="B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x14ac:dyDescent="0.25">
      <c r="A464" s="8"/>
      <c r="B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x14ac:dyDescent="0.25">
      <c r="A465" s="8"/>
      <c r="B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x14ac:dyDescent="0.25">
      <c r="A466" s="8"/>
      <c r="B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x14ac:dyDescent="0.25">
      <c r="A467" s="8"/>
      <c r="B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x14ac:dyDescent="0.25">
      <c r="A468" s="8"/>
      <c r="B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x14ac:dyDescent="0.25">
      <c r="A469" s="8"/>
      <c r="B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x14ac:dyDescent="0.25">
      <c r="A470" s="8"/>
      <c r="B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x14ac:dyDescent="0.25">
      <c r="A471" s="8"/>
      <c r="B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x14ac:dyDescent="0.25">
      <c r="A472" s="8"/>
      <c r="B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x14ac:dyDescent="0.25">
      <c r="A473" s="8"/>
      <c r="B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x14ac:dyDescent="0.25">
      <c r="A474" s="8"/>
      <c r="B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x14ac:dyDescent="0.25">
      <c r="A475" s="8"/>
      <c r="B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x14ac:dyDescent="0.25">
      <c r="A476" s="8"/>
      <c r="B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x14ac:dyDescent="0.25">
      <c r="A477" s="8"/>
      <c r="B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x14ac:dyDescent="0.25">
      <c r="A478" s="8"/>
      <c r="B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x14ac:dyDescent="0.25">
      <c r="A479" s="8"/>
      <c r="B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x14ac:dyDescent="0.25">
      <c r="A480" s="8"/>
      <c r="B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x14ac:dyDescent="0.25">
      <c r="A481" s="8"/>
      <c r="B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x14ac:dyDescent="0.25">
      <c r="A482" s="8"/>
      <c r="B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x14ac:dyDescent="0.25">
      <c r="A483" s="8"/>
      <c r="B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x14ac:dyDescent="0.25">
      <c r="A484" s="8"/>
      <c r="B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x14ac:dyDescent="0.25">
      <c r="A485" s="8"/>
      <c r="B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x14ac:dyDescent="0.25">
      <c r="A486" s="8"/>
      <c r="B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x14ac:dyDescent="0.25">
      <c r="A487" s="8"/>
      <c r="B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x14ac:dyDescent="0.25">
      <c r="A488" s="8"/>
      <c r="B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x14ac:dyDescent="0.25">
      <c r="A489" s="8"/>
      <c r="B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x14ac:dyDescent="0.25">
      <c r="A490" s="8"/>
      <c r="B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x14ac:dyDescent="0.25">
      <c r="A491" s="8"/>
      <c r="B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x14ac:dyDescent="0.25">
      <c r="A492" s="8"/>
      <c r="B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x14ac:dyDescent="0.25">
      <c r="A493" s="8"/>
      <c r="B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x14ac:dyDescent="0.25">
      <c r="A494" s="8"/>
      <c r="B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x14ac:dyDescent="0.25">
      <c r="A495" s="8"/>
      <c r="B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x14ac:dyDescent="0.25">
      <c r="A496" s="8"/>
      <c r="B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x14ac:dyDescent="0.25">
      <c r="A497" s="8"/>
      <c r="B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x14ac:dyDescent="0.25">
      <c r="A498" s="8"/>
      <c r="B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x14ac:dyDescent="0.25">
      <c r="A499" s="8"/>
      <c r="B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x14ac:dyDescent="0.25">
      <c r="A500" s="8"/>
      <c r="B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x14ac:dyDescent="0.25">
      <c r="A501" s="8"/>
      <c r="B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x14ac:dyDescent="0.25">
      <c r="A502" s="8"/>
      <c r="B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x14ac:dyDescent="0.25">
      <c r="A503" s="8"/>
      <c r="B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x14ac:dyDescent="0.25">
      <c r="A504" s="8"/>
      <c r="B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x14ac:dyDescent="0.25">
      <c r="A505" s="8"/>
      <c r="B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x14ac:dyDescent="0.25">
      <c r="A506" s="8"/>
      <c r="B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x14ac:dyDescent="0.25">
      <c r="A507" s="8"/>
      <c r="B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x14ac:dyDescent="0.25">
      <c r="A508" s="8"/>
      <c r="B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x14ac:dyDescent="0.25">
      <c r="A509" s="8"/>
      <c r="B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x14ac:dyDescent="0.25">
      <c r="A510" s="8"/>
      <c r="B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x14ac:dyDescent="0.25">
      <c r="A511" s="8"/>
      <c r="B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x14ac:dyDescent="0.25">
      <c r="A512" s="8"/>
      <c r="B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x14ac:dyDescent="0.25">
      <c r="A513" s="8"/>
      <c r="B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x14ac:dyDescent="0.25">
      <c r="A514" s="8"/>
      <c r="B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x14ac:dyDescent="0.25">
      <c r="A515" s="8"/>
      <c r="B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x14ac:dyDescent="0.25">
      <c r="A516" s="8"/>
      <c r="B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x14ac:dyDescent="0.25">
      <c r="A517" s="8"/>
      <c r="B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x14ac:dyDescent="0.25">
      <c r="A518" s="8"/>
      <c r="B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x14ac:dyDescent="0.25">
      <c r="A519" s="8"/>
      <c r="B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x14ac:dyDescent="0.25">
      <c r="A520" s="8"/>
      <c r="B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x14ac:dyDescent="0.25">
      <c r="A521" s="8"/>
      <c r="B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x14ac:dyDescent="0.25">
      <c r="A522" s="8"/>
      <c r="B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x14ac:dyDescent="0.25">
      <c r="A523" s="8"/>
      <c r="B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x14ac:dyDescent="0.25">
      <c r="A524" s="8"/>
      <c r="B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x14ac:dyDescent="0.25">
      <c r="A525" s="8"/>
      <c r="B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x14ac:dyDescent="0.25">
      <c r="A526" s="8"/>
      <c r="B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x14ac:dyDescent="0.25">
      <c r="A527" s="8"/>
      <c r="B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x14ac:dyDescent="0.25">
      <c r="A528" s="8"/>
      <c r="B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x14ac:dyDescent="0.25">
      <c r="A529" s="8"/>
      <c r="B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x14ac:dyDescent="0.25">
      <c r="A530" s="8"/>
      <c r="B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x14ac:dyDescent="0.25">
      <c r="A531" s="8"/>
      <c r="B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x14ac:dyDescent="0.25">
      <c r="A532" s="8"/>
      <c r="B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x14ac:dyDescent="0.25">
      <c r="A533" s="8"/>
      <c r="B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x14ac:dyDescent="0.25">
      <c r="A534" s="8"/>
      <c r="B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x14ac:dyDescent="0.25">
      <c r="A535" s="8"/>
      <c r="B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x14ac:dyDescent="0.25">
      <c r="A536" s="8"/>
      <c r="B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x14ac:dyDescent="0.25">
      <c r="A537" s="8"/>
      <c r="B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x14ac:dyDescent="0.25">
      <c r="A538" s="8"/>
      <c r="B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x14ac:dyDescent="0.25">
      <c r="A539" s="8"/>
      <c r="B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x14ac:dyDescent="0.25">
      <c r="A540" s="8"/>
      <c r="B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x14ac:dyDescent="0.25">
      <c r="A541" s="8"/>
      <c r="B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x14ac:dyDescent="0.25">
      <c r="A542" s="8"/>
      <c r="B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x14ac:dyDescent="0.25">
      <c r="A543" s="8"/>
      <c r="B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x14ac:dyDescent="0.25">
      <c r="A544" s="8"/>
      <c r="B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x14ac:dyDescent="0.25">
      <c r="A545" s="8"/>
      <c r="B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x14ac:dyDescent="0.25">
      <c r="A546" s="8"/>
      <c r="B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x14ac:dyDescent="0.25">
      <c r="A547" s="8"/>
      <c r="B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x14ac:dyDescent="0.25">
      <c r="A548" s="8"/>
      <c r="B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x14ac:dyDescent="0.25">
      <c r="A549" s="8"/>
      <c r="B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x14ac:dyDescent="0.25">
      <c r="A550" s="8"/>
      <c r="B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x14ac:dyDescent="0.25">
      <c r="A551" s="8"/>
      <c r="B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x14ac:dyDescent="0.25">
      <c r="A552" s="8"/>
      <c r="B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x14ac:dyDescent="0.25">
      <c r="A553" s="8"/>
      <c r="B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x14ac:dyDescent="0.25">
      <c r="A554" s="8"/>
      <c r="B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x14ac:dyDescent="0.25">
      <c r="A555" s="8"/>
      <c r="B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x14ac:dyDescent="0.25">
      <c r="A556" s="8"/>
      <c r="B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x14ac:dyDescent="0.25">
      <c r="A557" s="8"/>
      <c r="B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x14ac:dyDescent="0.25">
      <c r="A558" s="8"/>
      <c r="B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x14ac:dyDescent="0.25">
      <c r="A559" s="8"/>
      <c r="B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x14ac:dyDescent="0.25">
      <c r="A560" s="8"/>
      <c r="B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x14ac:dyDescent="0.25">
      <c r="A561" s="8"/>
      <c r="B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x14ac:dyDescent="0.25">
      <c r="A562" s="8"/>
      <c r="B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x14ac:dyDescent="0.25">
      <c r="A563" s="8"/>
      <c r="B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x14ac:dyDescent="0.25">
      <c r="A564" s="8"/>
      <c r="B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x14ac:dyDescent="0.25">
      <c r="A565" s="8"/>
      <c r="B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x14ac:dyDescent="0.25">
      <c r="A566" s="8"/>
      <c r="B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x14ac:dyDescent="0.25">
      <c r="A567" s="8"/>
      <c r="B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x14ac:dyDescent="0.25">
      <c r="A568" s="8"/>
      <c r="B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x14ac:dyDescent="0.25">
      <c r="A569" s="8"/>
      <c r="B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x14ac:dyDescent="0.25">
      <c r="A570" s="8"/>
      <c r="B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x14ac:dyDescent="0.25">
      <c r="A571" s="8"/>
      <c r="B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x14ac:dyDescent="0.25">
      <c r="A572" s="8"/>
      <c r="B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x14ac:dyDescent="0.25">
      <c r="A573" s="8"/>
      <c r="B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x14ac:dyDescent="0.25">
      <c r="A574" s="8"/>
      <c r="B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x14ac:dyDescent="0.25">
      <c r="A575" s="8"/>
      <c r="B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x14ac:dyDescent="0.25">
      <c r="A576" s="8"/>
      <c r="B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x14ac:dyDescent="0.25">
      <c r="A577" s="8"/>
      <c r="B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x14ac:dyDescent="0.25">
      <c r="A578" s="8"/>
      <c r="B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x14ac:dyDescent="0.25">
      <c r="A579" s="8"/>
      <c r="B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x14ac:dyDescent="0.25">
      <c r="A580" s="8"/>
      <c r="B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x14ac:dyDescent="0.25">
      <c r="A581" s="8"/>
      <c r="B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x14ac:dyDescent="0.25">
      <c r="A582" s="8"/>
      <c r="B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x14ac:dyDescent="0.25">
      <c r="A583" s="8"/>
      <c r="B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x14ac:dyDescent="0.25">
      <c r="A584" s="8"/>
      <c r="B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x14ac:dyDescent="0.25">
      <c r="A585" s="8"/>
      <c r="B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x14ac:dyDescent="0.25">
      <c r="A586" s="8"/>
      <c r="B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x14ac:dyDescent="0.25">
      <c r="A587" s="8"/>
      <c r="B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x14ac:dyDescent="0.25">
      <c r="A588" s="8"/>
      <c r="B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x14ac:dyDescent="0.25">
      <c r="A589" s="8"/>
      <c r="B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x14ac:dyDescent="0.25">
      <c r="A590" s="8"/>
      <c r="B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x14ac:dyDescent="0.25">
      <c r="A591" s="8"/>
      <c r="B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x14ac:dyDescent="0.25">
      <c r="A592" s="8"/>
      <c r="B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x14ac:dyDescent="0.25">
      <c r="A593" s="8"/>
      <c r="B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x14ac:dyDescent="0.25">
      <c r="A594" s="8"/>
      <c r="B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x14ac:dyDescent="0.25">
      <c r="A595" s="8"/>
      <c r="B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x14ac:dyDescent="0.25">
      <c r="A596" s="8"/>
      <c r="B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x14ac:dyDescent="0.25">
      <c r="A597" s="8"/>
      <c r="B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x14ac:dyDescent="0.25">
      <c r="A598" s="8"/>
      <c r="B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x14ac:dyDescent="0.25">
      <c r="A599" s="8"/>
      <c r="B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x14ac:dyDescent="0.25">
      <c r="A600" s="8"/>
      <c r="B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x14ac:dyDescent="0.25">
      <c r="A601" s="8"/>
      <c r="B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x14ac:dyDescent="0.25">
      <c r="A602" s="8"/>
      <c r="B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x14ac:dyDescent="0.25">
      <c r="A603" s="8"/>
      <c r="B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x14ac:dyDescent="0.25">
      <c r="A604" s="8"/>
      <c r="B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x14ac:dyDescent="0.25">
      <c r="A605" s="8"/>
      <c r="B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x14ac:dyDescent="0.25">
      <c r="A606" s="8"/>
      <c r="B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x14ac:dyDescent="0.25">
      <c r="A607" s="8"/>
      <c r="B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x14ac:dyDescent="0.25">
      <c r="A608" s="8"/>
      <c r="B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x14ac:dyDescent="0.25">
      <c r="A609" s="8"/>
      <c r="B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x14ac:dyDescent="0.25">
      <c r="A610" s="8"/>
      <c r="B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x14ac:dyDescent="0.25">
      <c r="A611" s="8"/>
      <c r="B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x14ac:dyDescent="0.25">
      <c r="A612" s="8"/>
      <c r="B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x14ac:dyDescent="0.25">
      <c r="A613" s="8"/>
      <c r="B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x14ac:dyDescent="0.25">
      <c r="A614" s="8"/>
      <c r="B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x14ac:dyDescent="0.25">
      <c r="A615" s="8"/>
      <c r="B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x14ac:dyDescent="0.25">
      <c r="A616" s="8"/>
      <c r="B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x14ac:dyDescent="0.25">
      <c r="A617" s="8"/>
      <c r="B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x14ac:dyDescent="0.25">
      <c r="A618" s="8"/>
      <c r="B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x14ac:dyDescent="0.25">
      <c r="A619" s="8"/>
      <c r="B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x14ac:dyDescent="0.25">
      <c r="A620" s="8"/>
      <c r="B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x14ac:dyDescent="0.25">
      <c r="A621" s="8"/>
      <c r="B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x14ac:dyDescent="0.25">
      <c r="A622" s="8"/>
      <c r="B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x14ac:dyDescent="0.25">
      <c r="A623" s="8"/>
      <c r="B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x14ac:dyDescent="0.25">
      <c r="A624" s="8"/>
      <c r="B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x14ac:dyDescent="0.25">
      <c r="A625" s="8"/>
      <c r="B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x14ac:dyDescent="0.25">
      <c r="A626" s="8"/>
      <c r="B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x14ac:dyDescent="0.25">
      <c r="A627" s="8"/>
      <c r="B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x14ac:dyDescent="0.25">
      <c r="A628" s="8"/>
      <c r="B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x14ac:dyDescent="0.25">
      <c r="A629" s="8"/>
      <c r="B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x14ac:dyDescent="0.25">
      <c r="A630" s="8"/>
      <c r="B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x14ac:dyDescent="0.25">
      <c r="A631" s="8"/>
      <c r="B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x14ac:dyDescent="0.25">
      <c r="A632" s="8"/>
      <c r="B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x14ac:dyDescent="0.25">
      <c r="A633" s="8"/>
      <c r="B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x14ac:dyDescent="0.25">
      <c r="A634" s="8"/>
      <c r="B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x14ac:dyDescent="0.25">
      <c r="A635" s="8"/>
      <c r="B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x14ac:dyDescent="0.25">
      <c r="A636" s="8"/>
      <c r="B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x14ac:dyDescent="0.25">
      <c r="A637" s="8"/>
      <c r="B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x14ac:dyDescent="0.25">
      <c r="A638" s="8"/>
      <c r="B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x14ac:dyDescent="0.25">
      <c r="A639" s="8"/>
      <c r="B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x14ac:dyDescent="0.25">
      <c r="A640" s="8"/>
      <c r="B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x14ac:dyDescent="0.25">
      <c r="A641" s="8"/>
      <c r="B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x14ac:dyDescent="0.25">
      <c r="A642" s="8"/>
      <c r="B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x14ac:dyDescent="0.25">
      <c r="A643" s="8"/>
      <c r="B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x14ac:dyDescent="0.25">
      <c r="A644" s="8"/>
      <c r="B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x14ac:dyDescent="0.25">
      <c r="A645" s="8"/>
      <c r="B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x14ac:dyDescent="0.25">
      <c r="A646" s="8"/>
      <c r="B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x14ac:dyDescent="0.25">
      <c r="A647" s="8"/>
      <c r="B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x14ac:dyDescent="0.25">
      <c r="A648" s="8"/>
      <c r="B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x14ac:dyDescent="0.25">
      <c r="A649" s="8"/>
      <c r="B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x14ac:dyDescent="0.25">
      <c r="A650" s="8"/>
      <c r="B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x14ac:dyDescent="0.25">
      <c r="A651" s="8"/>
      <c r="B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x14ac:dyDescent="0.25">
      <c r="A652" s="8"/>
      <c r="B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x14ac:dyDescent="0.25">
      <c r="A653" s="8"/>
      <c r="B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x14ac:dyDescent="0.25">
      <c r="A654" s="8"/>
      <c r="B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x14ac:dyDescent="0.25">
      <c r="A655" s="8"/>
      <c r="B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x14ac:dyDescent="0.25">
      <c r="A656" s="8"/>
      <c r="B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x14ac:dyDescent="0.25">
      <c r="A657" s="8"/>
      <c r="B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x14ac:dyDescent="0.25">
      <c r="A658" s="8"/>
      <c r="B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x14ac:dyDescent="0.25">
      <c r="A659" s="8"/>
      <c r="B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x14ac:dyDescent="0.25">
      <c r="A660" s="8"/>
      <c r="B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x14ac:dyDescent="0.25">
      <c r="A661" s="8"/>
      <c r="B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x14ac:dyDescent="0.25">
      <c r="A662" s="8"/>
      <c r="B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x14ac:dyDescent="0.25">
      <c r="A663" s="8"/>
      <c r="B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x14ac:dyDescent="0.25">
      <c r="A664" s="8"/>
      <c r="B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x14ac:dyDescent="0.25">
      <c r="A665" s="8"/>
      <c r="B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x14ac:dyDescent="0.25">
      <c r="A666" s="8"/>
      <c r="B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x14ac:dyDescent="0.25">
      <c r="A667" s="8"/>
      <c r="B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x14ac:dyDescent="0.25">
      <c r="A668" s="8"/>
      <c r="B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x14ac:dyDescent="0.25">
      <c r="A669" s="8"/>
      <c r="B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x14ac:dyDescent="0.25">
      <c r="A670" s="8"/>
      <c r="B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x14ac:dyDescent="0.25">
      <c r="A671" s="8"/>
      <c r="B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x14ac:dyDescent="0.25">
      <c r="A672" s="8"/>
      <c r="B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x14ac:dyDescent="0.25">
      <c r="A673" s="8"/>
      <c r="B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x14ac:dyDescent="0.25">
      <c r="A674" s="8"/>
      <c r="B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x14ac:dyDescent="0.25">
      <c r="A675" s="8"/>
      <c r="B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x14ac:dyDescent="0.25">
      <c r="A676" s="8"/>
      <c r="B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x14ac:dyDescent="0.25">
      <c r="A677" s="8"/>
      <c r="B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x14ac:dyDescent="0.25">
      <c r="A678" s="8"/>
      <c r="B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x14ac:dyDescent="0.25">
      <c r="A679" s="8"/>
      <c r="B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x14ac:dyDescent="0.25">
      <c r="A680" s="8"/>
      <c r="B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x14ac:dyDescent="0.25">
      <c r="A681" s="8"/>
      <c r="B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x14ac:dyDescent="0.25">
      <c r="A682" s="8"/>
      <c r="B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x14ac:dyDescent="0.25">
      <c r="A683" s="8"/>
      <c r="B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x14ac:dyDescent="0.25">
      <c r="A684" s="8"/>
      <c r="B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x14ac:dyDescent="0.25">
      <c r="A685" s="8"/>
      <c r="B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x14ac:dyDescent="0.25">
      <c r="A686" s="8"/>
      <c r="B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x14ac:dyDescent="0.25">
      <c r="A687" s="8"/>
      <c r="B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x14ac:dyDescent="0.25">
      <c r="A688" s="8"/>
      <c r="B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x14ac:dyDescent="0.25">
      <c r="A689" s="8"/>
      <c r="B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x14ac:dyDescent="0.25">
      <c r="A690" s="8"/>
      <c r="B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x14ac:dyDescent="0.25">
      <c r="A691" s="8"/>
      <c r="B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x14ac:dyDescent="0.25">
      <c r="A692" s="8"/>
      <c r="B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x14ac:dyDescent="0.25">
      <c r="A693" s="8"/>
      <c r="B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x14ac:dyDescent="0.25">
      <c r="A694" s="8"/>
      <c r="B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x14ac:dyDescent="0.25">
      <c r="A695" s="8"/>
      <c r="B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x14ac:dyDescent="0.25">
      <c r="A696" s="8"/>
      <c r="B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x14ac:dyDescent="0.25">
      <c r="A697" s="8"/>
      <c r="B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x14ac:dyDescent="0.25">
      <c r="A698" s="8"/>
      <c r="B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x14ac:dyDescent="0.25">
      <c r="A699" s="8"/>
      <c r="B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x14ac:dyDescent="0.25">
      <c r="A700" s="8"/>
      <c r="B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x14ac:dyDescent="0.25">
      <c r="A701" s="8"/>
      <c r="B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x14ac:dyDescent="0.25">
      <c r="A702" s="8"/>
      <c r="B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x14ac:dyDescent="0.25">
      <c r="A703" s="8"/>
      <c r="B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x14ac:dyDescent="0.25">
      <c r="A704" s="8"/>
      <c r="B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x14ac:dyDescent="0.25">
      <c r="A705" s="8"/>
      <c r="B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x14ac:dyDescent="0.25">
      <c r="A706" s="8"/>
      <c r="B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x14ac:dyDescent="0.25">
      <c r="A707" s="8"/>
      <c r="B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x14ac:dyDescent="0.25">
      <c r="A708" s="8"/>
      <c r="B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x14ac:dyDescent="0.25">
      <c r="A709" s="8"/>
      <c r="B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x14ac:dyDescent="0.25">
      <c r="A710" s="8"/>
      <c r="B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x14ac:dyDescent="0.25">
      <c r="A711" s="8"/>
      <c r="B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x14ac:dyDescent="0.25">
      <c r="A712" s="8"/>
      <c r="B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x14ac:dyDescent="0.25">
      <c r="A713" s="8"/>
      <c r="B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x14ac:dyDescent="0.25">
      <c r="A714" s="8"/>
      <c r="B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x14ac:dyDescent="0.25">
      <c r="A715" s="8"/>
      <c r="B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x14ac:dyDescent="0.25">
      <c r="A716" s="8"/>
      <c r="B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x14ac:dyDescent="0.25">
      <c r="A717" s="8"/>
      <c r="B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x14ac:dyDescent="0.25">
      <c r="A718" s="8"/>
      <c r="B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x14ac:dyDescent="0.25">
      <c r="A719" s="8"/>
      <c r="B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x14ac:dyDescent="0.25">
      <c r="A720" s="8"/>
      <c r="B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x14ac:dyDescent="0.25">
      <c r="A721" s="8"/>
      <c r="B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x14ac:dyDescent="0.25">
      <c r="A722" s="8"/>
      <c r="B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x14ac:dyDescent="0.25">
      <c r="A723" s="8"/>
      <c r="B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x14ac:dyDescent="0.25">
      <c r="A724" s="8"/>
      <c r="B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x14ac:dyDescent="0.25">
      <c r="A725" s="8"/>
      <c r="B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x14ac:dyDescent="0.25">
      <c r="A726" s="8"/>
      <c r="B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x14ac:dyDescent="0.25">
      <c r="A727" s="8"/>
      <c r="B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x14ac:dyDescent="0.25">
      <c r="A728" s="8"/>
      <c r="B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x14ac:dyDescent="0.25">
      <c r="A729" s="8"/>
      <c r="B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x14ac:dyDescent="0.25">
      <c r="A730" s="8"/>
      <c r="B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x14ac:dyDescent="0.25">
      <c r="A731" s="8"/>
      <c r="B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x14ac:dyDescent="0.25">
      <c r="A732" s="8"/>
      <c r="B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x14ac:dyDescent="0.25">
      <c r="A733" s="8"/>
      <c r="B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x14ac:dyDescent="0.25">
      <c r="A734" s="8"/>
      <c r="B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x14ac:dyDescent="0.25">
      <c r="A735" s="8"/>
      <c r="B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x14ac:dyDescent="0.25">
      <c r="A736" s="8"/>
      <c r="B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x14ac:dyDescent="0.25">
      <c r="A737" s="8"/>
      <c r="B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x14ac:dyDescent="0.25">
      <c r="A738" s="8"/>
      <c r="B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x14ac:dyDescent="0.25">
      <c r="A739" s="8"/>
      <c r="B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x14ac:dyDescent="0.25">
      <c r="A740" s="8"/>
      <c r="B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x14ac:dyDescent="0.25">
      <c r="A741" s="8"/>
      <c r="B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x14ac:dyDescent="0.25">
      <c r="A742" s="8"/>
      <c r="B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x14ac:dyDescent="0.25">
      <c r="A743" s="8"/>
      <c r="B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x14ac:dyDescent="0.25">
      <c r="A744" s="8"/>
      <c r="B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x14ac:dyDescent="0.25">
      <c r="A745" s="8"/>
      <c r="B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x14ac:dyDescent="0.25">
      <c r="A746" s="8"/>
      <c r="B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x14ac:dyDescent="0.25">
      <c r="A747" s="8"/>
      <c r="B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x14ac:dyDescent="0.25">
      <c r="A748" s="8"/>
      <c r="B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x14ac:dyDescent="0.25">
      <c r="A749" s="8"/>
      <c r="B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x14ac:dyDescent="0.25">
      <c r="A750" s="8"/>
      <c r="B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x14ac:dyDescent="0.25">
      <c r="A751" s="8"/>
      <c r="B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x14ac:dyDescent="0.25">
      <c r="A752" s="8"/>
      <c r="B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x14ac:dyDescent="0.25">
      <c r="A753" s="8"/>
      <c r="B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x14ac:dyDescent="0.25">
      <c r="A754" s="8"/>
      <c r="B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x14ac:dyDescent="0.25">
      <c r="A755" s="8"/>
      <c r="B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x14ac:dyDescent="0.25">
      <c r="A756" s="8"/>
      <c r="B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x14ac:dyDescent="0.25">
      <c r="A757" s="8"/>
      <c r="B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x14ac:dyDescent="0.25">
      <c r="A758" s="8"/>
      <c r="B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x14ac:dyDescent="0.25">
      <c r="A759" s="8"/>
      <c r="B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x14ac:dyDescent="0.25">
      <c r="A760" s="8"/>
      <c r="B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x14ac:dyDescent="0.25">
      <c r="A761" s="8"/>
      <c r="B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x14ac:dyDescent="0.25">
      <c r="A762" s="8"/>
      <c r="B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x14ac:dyDescent="0.25">
      <c r="A763" s="8"/>
      <c r="B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x14ac:dyDescent="0.25">
      <c r="A764" s="8"/>
      <c r="B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x14ac:dyDescent="0.25">
      <c r="A765" s="8"/>
      <c r="B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x14ac:dyDescent="0.25">
      <c r="A766" s="8"/>
      <c r="B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x14ac:dyDescent="0.25">
      <c r="A767" s="8"/>
      <c r="B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x14ac:dyDescent="0.25">
      <c r="A768" s="8"/>
      <c r="B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x14ac:dyDescent="0.25">
      <c r="A769" s="8"/>
      <c r="B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x14ac:dyDescent="0.25">
      <c r="A770" s="8"/>
      <c r="B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x14ac:dyDescent="0.25">
      <c r="A771" s="8"/>
      <c r="B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x14ac:dyDescent="0.25">
      <c r="A772" s="8"/>
      <c r="B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x14ac:dyDescent="0.25">
      <c r="A773" s="8"/>
      <c r="B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x14ac:dyDescent="0.25">
      <c r="A774" s="8"/>
      <c r="B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x14ac:dyDescent="0.25">
      <c r="A775" s="8"/>
      <c r="B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x14ac:dyDescent="0.25">
      <c r="A776" s="8"/>
      <c r="B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x14ac:dyDescent="0.25">
      <c r="A777" s="8"/>
      <c r="B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x14ac:dyDescent="0.25">
      <c r="A778" s="8"/>
      <c r="B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x14ac:dyDescent="0.25">
      <c r="A779" s="8"/>
      <c r="B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x14ac:dyDescent="0.25">
      <c r="A780" s="8"/>
      <c r="B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x14ac:dyDescent="0.25">
      <c r="A781" s="8"/>
      <c r="B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x14ac:dyDescent="0.25">
      <c r="A782" s="8"/>
      <c r="B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x14ac:dyDescent="0.25">
      <c r="A783" s="8"/>
      <c r="B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x14ac:dyDescent="0.25">
      <c r="A784" s="8"/>
      <c r="B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x14ac:dyDescent="0.25">
      <c r="A785" s="8"/>
      <c r="B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x14ac:dyDescent="0.25">
      <c r="A786" s="8"/>
      <c r="B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x14ac:dyDescent="0.25">
      <c r="A787" s="8"/>
      <c r="B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x14ac:dyDescent="0.25">
      <c r="A788" s="8"/>
      <c r="B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x14ac:dyDescent="0.25">
      <c r="A789" s="8"/>
      <c r="B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x14ac:dyDescent="0.25">
      <c r="A790" s="8"/>
      <c r="B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x14ac:dyDescent="0.25">
      <c r="A791" s="8"/>
      <c r="B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x14ac:dyDescent="0.25">
      <c r="A792" s="8"/>
      <c r="B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x14ac:dyDescent="0.25">
      <c r="A793" s="8"/>
      <c r="B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x14ac:dyDescent="0.25">
      <c r="A794" s="8"/>
      <c r="B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x14ac:dyDescent="0.25">
      <c r="A795" s="8"/>
      <c r="B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x14ac:dyDescent="0.25">
      <c r="A796" s="8"/>
      <c r="B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x14ac:dyDescent="0.25">
      <c r="A797" s="8"/>
      <c r="B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x14ac:dyDescent="0.25">
      <c r="A798" s="8"/>
      <c r="B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x14ac:dyDescent="0.25">
      <c r="A799" s="8"/>
      <c r="B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x14ac:dyDescent="0.25">
      <c r="A800" s="8"/>
      <c r="B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x14ac:dyDescent="0.25">
      <c r="A801" s="8"/>
      <c r="B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x14ac:dyDescent="0.25">
      <c r="A802" s="8"/>
      <c r="B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x14ac:dyDescent="0.25">
      <c r="A803" s="8"/>
      <c r="B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x14ac:dyDescent="0.25">
      <c r="A804" s="8"/>
      <c r="B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x14ac:dyDescent="0.25">
      <c r="A805" s="8"/>
      <c r="B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x14ac:dyDescent="0.25">
      <c r="A806" s="8"/>
      <c r="B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x14ac:dyDescent="0.25">
      <c r="A807" s="8"/>
      <c r="B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x14ac:dyDescent="0.25">
      <c r="A808" s="8"/>
      <c r="B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x14ac:dyDescent="0.25">
      <c r="A809" s="8"/>
      <c r="B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x14ac:dyDescent="0.25">
      <c r="A810" s="8"/>
      <c r="B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x14ac:dyDescent="0.25">
      <c r="A811" s="8"/>
      <c r="B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x14ac:dyDescent="0.25">
      <c r="A812" s="8"/>
      <c r="B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x14ac:dyDescent="0.25">
      <c r="A813" s="8"/>
      <c r="B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x14ac:dyDescent="0.25">
      <c r="A814" s="8"/>
      <c r="B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x14ac:dyDescent="0.25">
      <c r="A815" s="8"/>
      <c r="B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x14ac:dyDescent="0.25">
      <c r="A816" s="8"/>
      <c r="B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x14ac:dyDescent="0.25">
      <c r="A817" s="8"/>
      <c r="B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x14ac:dyDescent="0.25">
      <c r="A818" s="8"/>
      <c r="B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x14ac:dyDescent="0.25">
      <c r="A819" s="8"/>
      <c r="B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x14ac:dyDescent="0.25">
      <c r="A820" s="8"/>
      <c r="B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x14ac:dyDescent="0.25">
      <c r="A821" s="8"/>
      <c r="B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x14ac:dyDescent="0.25">
      <c r="A822" s="8"/>
      <c r="B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x14ac:dyDescent="0.25">
      <c r="A823" s="8"/>
      <c r="B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x14ac:dyDescent="0.25">
      <c r="A824" s="8"/>
      <c r="B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x14ac:dyDescent="0.25">
      <c r="A825" s="8"/>
      <c r="B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x14ac:dyDescent="0.25">
      <c r="A826" s="8"/>
      <c r="B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x14ac:dyDescent="0.25">
      <c r="A827" s="8"/>
      <c r="B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x14ac:dyDescent="0.25">
      <c r="A828" s="8"/>
      <c r="B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x14ac:dyDescent="0.25">
      <c r="A829" s="8"/>
      <c r="B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x14ac:dyDescent="0.25">
      <c r="A830" s="8"/>
      <c r="B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x14ac:dyDescent="0.25">
      <c r="A831" s="8"/>
      <c r="B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x14ac:dyDescent="0.25">
      <c r="A832" s="8"/>
      <c r="B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x14ac:dyDescent="0.25">
      <c r="A833" s="8"/>
      <c r="B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x14ac:dyDescent="0.25">
      <c r="A834" s="8"/>
      <c r="B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x14ac:dyDescent="0.25">
      <c r="A835" s="8"/>
      <c r="B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x14ac:dyDescent="0.25">
      <c r="A836" s="8"/>
      <c r="B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x14ac:dyDescent="0.25">
      <c r="A837" s="8"/>
      <c r="B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x14ac:dyDescent="0.25">
      <c r="A838" s="8"/>
      <c r="B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x14ac:dyDescent="0.25">
      <c r="A839" s="8"/>
      <c r="B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x14ac:dyDescent="0.25">
      <c r="A840" s="8"/>
      <c r="B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x14ac:dyDescent="0.25">
      <c r="A841" s="8"/>
      <c r="B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x14ac:dyDescent="0.25">
      <c r="A842" s="8"/>
      <c r="B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x14ac:dyDescent="0.25">
      <c r="A843" s="8"/>
      <c r="B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x14ac:dyDescent="0.25">
      <c r="A844" s="8"/>
      <c r="B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x14ac:dyDescent="0.25">
      <c r="A845" s="8"/>
      <c r="B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x14ac:dyDescent="0.25">
      <c r="A846" s="8"/>
      <c r="B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x14ac:dyDescent="0.25">
      <c r="A847" s="8"/>
      <c r="B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x14ac:dyDescent="0.25">
      <c r="A848" s="8"/>
      <c r="B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x14ac:dyDescent="0.25">
      <c r="A849" s="8"/>
      <c r="B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x14ac:dyDescent="0.25">
      <c r="A850" s="8"/>
      <c r="B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x14ac:dyDescent="0.25">
      <c r="A851" s="8"/>
      <c r="B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x14ac:dyDescent="0.25">
      <c r="A852" s="8"/>
      <c r="B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x14ac:dyDescent="0.25">
      <c r="A853" s="8"/>
      <c r="B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x14ac:dyDescent="0.25">
      <c r="A854" s="8"/>
      <c r="B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x14ac:dyDescent="0.25">
      <c r="A855" s="8"/>
      <c r="B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x14ac:dyDescent="0.25">
      <c r="A856" s="8"/>
      <c r="B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x14ac:dyDescent="0.25">
      <c r="A857" s="8"/>
      <c r="B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x14ac:dyDescent="0.25">
      <c r="A858" s="8"/>
      <c r="B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x14ac:dyDescent="0.25">
      <c r="A859" s="8"/>
      <c r="B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x14ac:dyDescent="0.25">
      <c r="A860" s="8"/>
      <c r="B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x14ac:dyDescent="0.25">
      <c r="A861" s="8"/>
      <c r="B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x14ac:dyDescent="0.25">
      <c r="A862" s="8"/>
      <c r="B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x14ac:dyDescent="0.25">
      <c r="A863" s="8"/>
      <c r="B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x14ac:dyDescent="0.25">
      <c r="A864" s="8"/>
      <c r="B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x14ac:dyDescent="0.25">
      <c r="A865" s="8"/>
      <c r="B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x14ac:dyDescent="0.25">
      <c r="A866" s="8"/>
      <c r="B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x14ac:dyDescent="0.25">
      <c r="A867" s="8"/>
      <c r="B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x14ac:dyDescent="0.25">
      <c r="A868" s="8"/>
      <c r="B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x14ac:dyDescent="0.25">
      <c r="A869" s="8"/>
      <c r="B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x14ac:dyDescent="0.25">
      <c r="A870" s="8"/>
      <c r="B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x14ac:dyDescent="0.25">
      <c r="A871" s="8"/>
      <c r="B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x14ac:dyDescent="0.25">
      <c r="A872" s="8"/>
      <c r="B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x14ac:dyDescent="0.25">
      <c r="A873" s="8"/>
      <c r="B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x14ac:dyDescent="0.25">
      <c r="A874" s="8"/>
      <c r="B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x14ac:dyDescent="0.25">
      <c r="A875" s="8"/>
      <c r="B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x14ac:dyDescent="0.25">
      <c r="A876" s="8"/>
      <c r="B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x14ac:dyDescent="0.25">
      <c r="A877" s="8"/>
      <c r="B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x14ac:dyDescent="0.25">
      <c r="A878" s="8"/>
      <c r="B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x14ac:dyDescent="0.25">
      <c r="A879" s="8"/>
      <c r="B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x14ac:dyDescent="0.25">
      <c r="A880" s="8"/>
      <c r="B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x14ac:dyDescent="0.25">
      <c r="A881" s="8"/>
      <c r="B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x14ac:dyDescent="0.25">
      <c r="A882" s="8"/>
      <c r="B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x14ac:dyDescent="0.25">
      <c r="A883" s="8"/>
      <c r="B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x14ac:dyDescent="0.25">
      <c r="A884" s="8"/>
      <c r="B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x14ac:dyDescent="0.25">
      <c r="A885" s="8"/>
      <c r="B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x14ac:dyDescent="0.25">
      <c r="A886" s="8"/>
      <c r="B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x14ac:dyDescent="0.25">
      <c r="A887" s="8"/>
      <c r="B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x14ac:dyDescent="0.25">
      <c r="A888" s="8"/>
      <c r="B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x14ac:dyDescent="0.25">
      <c r="A889" s="8"/>
      <c r="B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x14ac:dyDescent="0.25">
      <c r="A890" s="8"/>
      <c r="B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x14ac:dyDescent="0.25">
      <c r="A891" s="8"/>
      <c r="B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x14ac:dyDescent="0.25">
      <c r="A892" s="8"/>
      <c r="B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x14ac:dyDescent="0.25">
      <c r="A893" s="8"/>
      <c r="B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x14ac:dyDescent="0.25">
      <c r="A894" s="8"/>
      <c r="B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x14ac:dyDescent="0.25">
      <c r="A895" s="8"/>
      <c r="B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x14ac:dyDescent="0.25">
      <c r="A896" s="8"/>
      <c r="B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x14ac:dyDescent="0.25">
      <c r="A897" s="8"/>
      <c r="B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x14ac:dyDescent="0.25">
      <c r="A898" s="8"/>
      <c r="B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x14ac:dyDescent="0.25">
      <c r="A899" s="8"/>
      <c r="B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x14ac:dyDescent="0.25">
      <c r="A900" s="8"/>
      <c r="B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x14ac:dyDescent="0.25">
      <c r="A901" s="8"/>
      <c r="B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x14ac:dyDescent="0.25">
      <c r="A902" s="8"/>
      <c r="B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x14ac:dyDescent="0.25">
      <c r="A903" s="8"/>
      <c r="B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x14ac:dyDescent="0.25">
      <c r="A904" s="8"/>
      <c r="B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x14ac:dyDescent="0.25">
      <c r="A905" s="8"/>
      <c r="B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x14ac:dyDescent="0.25">
      <c r="A906" s="8"/>
      <c r="B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x14ac:dyDescent="0.25">
      <c r="A907" s="8"/>
      <c r="B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x14ac:dyDescent="0.25">
      <c r="A908" s="8"/>
      <c r="B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x14ac:dyDescent="0.25">
      <c r="A909" s="8"/>
      <c r="B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x14ac:dyDescent="0.25">
      <c r="A910" s="8"/>
      <c r="B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x14ac:dyDescent="0.25">
      <c r="A911" s="8"/>
      <c r="B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x14ac:dyDescent="0.25">
      <c r="A912" s="8"/>
      <c r="B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x14ac:dyDescent="0.25">
      <c r="A913" s="8"/>
      <c r="B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x14ac:dyDescent="0.25">
      <c r="A914" s="8"/>
      <c r="B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x14ac:dyDescent="0.25">
      <c r="A915" s="8"/>
      <c r="B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x14ac:dyDescent="0.25">
      <c r="A916" s="8"/>
      <c r="B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x14ac:dyDescent="0.25">
      <c r="A917" s="8"/>
      <c r="B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x14ac:dyDescent="0.25">
      <c r="A918" s="8"/>
      <c r="B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x14ac:dyDescent="0.25">
      <c r="A919" s="8"/>
      <c r="B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x14ac:dyDescent="0.25">
      <c r="A920" s="8"/>
      <c r="B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x14ac:dyDescent="0.25">
      <c r="A921" s="8"/>
      <c r="B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x14ac:dyDescent="0.25">
      <c r="A922" s="8"/>
      <c r="B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x14ac:dyDescent="0.25">
      <c r="A923" s="8"/>
      <c r="B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x14ac:dyDescent="0.25">
      <c r="A924" s="8"/>
      <c r="B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x14ac:dyDescent="0.25">
      <c r="A925" s="8"/>
      <c r="B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x14ac:dyDescent="0.25">
      <c r="A926" s="8"/>
      <c r="B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x14ac:dyDescent="0.25">
      <c r="A927" s="8"/>
      <c r="B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x14ac:dyDescent="0.25">
      <c r="A928" s="8"/>
      <c r="B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x14ac:dyDescent="0.25">
      <c r="A929" s="8"/>
      <c r="B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x14ac:dyDescent="0.25">
      <c r="A930" s="8"/>
      <c r="B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x14ac:dyDescent="0.25">
      <c r="A931" s="8"/>
      <c r="B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x14ac:dyDescent="0.25">
      <c r="A932" s="8"/>
      <c r="B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x14ac:dyDescent="0.25">
      <c r="A933" s="8"/>
      <c r="B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x14ac:dyDescent="0.25">
      <c r="A934" s="8"/>
      <c r="B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x14ac:dyDescent="0.25">
      <c r="A935" s="8"/>
      <c r="B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x14ac:dyDescent="0.25">
      <c r="A936" s="8"/>
      <c r="B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x14ac:dyDescent="0.25">
      <c r="A937" s="8"/>
      <c r="B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x14ac:dyDescent="0.25">
      <c r="A938" s="8"/>
      <c r="B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x14ac:dyDescent="0.25">
      <c r="A939" s="8"/>
      <c r="B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x14ac:dyDescent="0.25">
      <c r="A940" s="8"/>
      <c r="B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x14ac:dyDescent="0.25">
      <c r="A941" s="8"/>
      <c r="B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x14ac:dyDescent="0.25">
      <c r="A942" s="8"/>
      <c r="B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x14ac:dyDescent="0.25">
      <c r="A943" s="8"/>
      <c r="B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x14ac:dyDescent="0.25">
      <c r="A944" s="8"/>
      <c r="B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x14ac:dyDescent="0.25">
      <c r="A945" s="8"/>
      <c r="B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x14ac:dyDescent="0.25">
      <c r="A946" s="8"/>
      <c r="B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x14ac:dyDescent="0.25">
      <c r="A947" s="8"/>
      <c r="B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x14ac:dyDescent="0.25">
      <c r="A948" s="8"/>
      <c r="B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x14ac:dyDescent="0.25">
      <c r="A949" s="8"/>
      <c r="B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x14ac:dyDescent="0.25">
      <c r="A950" s="8"/>
      <c r="B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x14ac:dyDescent="0.25">
      <c r="A951" s="8"/>
      <c r="B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x14ac:dyDescent="0.25">
      <c r="A952" s="8"/>
      <c r="B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x14ac:dyDescent="0.25">
      <c r="A953" s="8"/>
      <c r="B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x14ac:dyDescent="0.25">
      <c r="A954" s="8"/>
      <c r="B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x14ac:dyDescent="0.25">
      <c r="A955" s="8"/>
      <c r="B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x14ac:dyDescent="0.25">
      <c r="A956" s="8"/>
      <c r="B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x14ac:dyDescent="0.25">
      <c r="A957" s="8"/>
      <c r="B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x14ac:dyDescent="0.25">
      <c r="A958" s="8"/>
      <c r="B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x14ac:dyDescent="0.25">
      <c r="A959" s="8"/>
      <c r="B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x14ac:dyDescent="0.25">
      <c r="A960" s="8"/>
      <c r="B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x14ac:dyDescent="0.25">
      <c r="A961" s="8"/>
      <c r="B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x14ac:dyDescent="0.25">
      <c r="A962" s="8"/>
      <c r="B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x14ac:dyDescent="0.25">
      <c r="A963" s="8"/>
      <c r="B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x14ac:dyDescent="0.25">
      <c r="A964" s="8"/>
      <c r="B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x14ac:dyDescent="0.25">
      <c r="A965" s="8"/>
      <c r="B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x14ac:dyDescent="0.25">
      <c r="A966" s="8"/>
      <c r="B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x14ac:dyDescent="0.25">
      <c r="A967" s="8"/>
      <c r="B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x14ac:dyDescent="0.25">
      <c r="A968" s="8"/>
      <c r="B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x14ac:dyDescent="0.25">
      <c r="A969" s="8"/>
      <c r="B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x14ac:dyDescent="0.25">
      <c r="A970" s="8"/>
      <c r="B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x14ac:dyDescent="0.25">
      <c r="A971" s="8"/>
      <c r="B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x14ac:dyDescent="0.25">
      <c r="A972" s="8"/>
      <c r="B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x14ac:dyDescent="0.25">
      <c r="A973" s="8"/>
      <c r="B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x14ac:dyDescent="0.25">
      <c r="A974" s="8"/>
      <c r="B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x14ac:dyDescent="0.25">
      <c r="A975" s="8"/>
      <c r="B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x14ac:dyDescent="0.25">
      <c r="A976" s="8"/>
      <c r="B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x14ac:dyDescent="0.25">
      <c r="A977" s="8"/>
      <c r="B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x14ac:dyDescent="0.25">
      <c r="A978" s="8"/>
      <c r="B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x14ac:dyDescent="0.25">
      <c r="A979" s="8"/>
      <c r="B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x14ac:dyDescent="0.25">
      <c r="A980" s="8"/>
      <c r="B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x14ac:dyDescent="0.25">
      <c r="A981" s="8"/>
      <c r="B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x14ac:dyDescent="0.25">
      <c r="A982" s="8"/>
      <c r="B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x14ac:dyDescent="0.25">
      <c r="A983" s="8"/>
      <c r="B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x14ac:dyDescent="0.25">
      <c r="A984" s="8"/>
      <c r="B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x14ac:dyDescent="0.25">
      <c r="A985" s="8"/>
      <c r="B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x14ac:dyDescent="0.25">
      <c r="A986" s="8"/>
      <c r="B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x14ac:dyDescent="0.25">
      <c r="A987" s="8"/>
      <c r="B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x14ac:dyDescent="0.25">
      <c r="A988" s="8"/>
      <c r="B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x14ac:dyDescent="0.25">
      <c r="A989" s="8"/>
      <c r="B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x14ac:dyDescent="0.25">
      <c r="A990" s="8"/>
      <c r="B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x14ac:dyDescent="0.25">
      <c r="A991" s="8"/>
      <c r="B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x14ac:dyDescent="0.25">
      <c r="A992" s="8"/>
      <c r="B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x14ac:dyDescent="0.25">
      <c r="A993" s="8"/>
      <c r="B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x14ac:dyDescent="0.25">
      <c r="A994" s="8"/>
      <c r="B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x14ac:dyDescent="0.25">
      <c r="A995" s="8"/>
      <c r="B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x14ac:dyDescent="0.25">
      <c r="A996" s="8"/>
      <c r="B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x14ac:dyDescent="0.25">
      <c r="A997" s="8"/>
      <c r="B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x14ac:dyDescent="0.25">
      <c r="A998" s="8"/>
      <c r="B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x14ac:dyDescent="0.25">
      <c r="A999" s="8"/>
      <c r="B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x14ac:dyDescent="0.25">
      <c r="A1000" s="8"/>
      <c r="B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mergeCells count="33">
    <mergeCell ref="B2:I2"/>
    <mergeCell ref="B3:I3"/>
    <mergeCell ref="B4:I4"/>
    <mergeCell ref="B5:I5"/>
    <mergeCell ref="C9:I9"/>
    <mergeCell ref="B10:I10"/>
    <mergeCell ref="B11:I11"/>
    <mergeCell ref="B7:B8"/>
    <mergeCell ref="B14:B16"/>
    <mergeCell ref="D14:D16"/>
    <mergeCell ref="E14:E16"/>
    <mergeCell ref="F14:F16"/>
    <mergeCell ref="B18:I18"/>
    <mergeCell ref="B19:I19"/>
    <mergeCell ref="G14:G16"/>
    <mergeCell ref="B26:B27"/>
    <mergeCell ref="B34:B35"/>
    <mergeCell ref="C34:C35"/>
    <mergeCell ref="H14:H16"/>
    <mergeCell ref="I14:I16"/>
    <mergeCell ref="B38:B39"/>
    <mergeCell ref="B44:B45"/>
    <mergeCell ref="B41:I41"/>
    <mergeCell ref="G44:G45"/>
    <mergeCell ref="C21:I21"/>
    <mergeCell ref="B22:I22"/>
    <mergeCell ref="B23:I23"/>
    <mergeCell ref="B24:I24"/>
    <mergeCell ref="B30:I30"/>
    <mergeCell ref="B31:I31"/>
    <mergeCell ref="B32:I32"/>
    <mergeCell ref="H44:H45"/>
    <mergeCell ref="I44:I45"/>
  </mergeCells>
  <hyperlinks>
    <hyperlink ref="C9:I9" location="'MatrizRiesgos Anticorrupción'!A1" display="MAPA DE RIESGOS DE CORRUPCIÓN" xr:uid="{27EBFDBC-152C-45C5-88FD-1397C086585D}"/>
  </hyperlinks>
  <pageMargins left="0.7" right="0.7" top="0.75" bottom="0.75" header="0" footer="0"/>
  <pageSetup paperSize="5" scale="55" orientation="landscape" r:id="rId1"/>
  <rowBreaks count="3" manualBreakCount="3">
    <brk id="18" max="8" man="1"/>
    <brk id="34" max="8" man="1"/>
    <brk id="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8B03-4C5B-41F8-B93D-3583A2F90A52}">
  <sheetPr>
    <tabColor theme="4" tint="-0.249977111117893"/>
    <outlinePr summaryBelow="0" summaryRight="0"/>
  </sheetPr>
  <dimension ref="A1:AI1000"/>
  <sheetViews>
    <sheetView showGridLines="0" topLeftCell="A4" zoomScale="80" zoomScaleNormal="80" workbookViewId="0">
      <selection activeCell="B6" sqref="B6"/>
    </sheetView>
  </sheetViews>
  <sheetFormatPr baseColWidth="10" defaultColWidth="14.42578125" defaultRowHeight="15" customHeight="1" x14ac:dyDescent="0.2"/>
  <cols>
    <col min="1" max="1" width="4.140625" style="39" customWidth="1"/>
    <col min="2" max="2" width="14.28515625" style="39" customWidth="1"/>
    <col min="3" max="3" width="12.28515625" style="41" customWidth="1"/>
    <col min="4" max="4" width="33.28515625" style="40" customWidth="1"/>
    <col min="5" max="5" width="25.5703125" style="39" customWidth="1"/>
    <col min="6" max="6" width="13.5703125" style="39" customWidth="1"/>
    <col min="7" max="7" width="11.5703125" style="39" customWidth="1"/>
    <col min="8" max="8" width="17.42578125" style="60" customWidth="1"/>
    <col min="9" max="9" width="21.42578125" style="60" customWidth="1"/>
    <col min="10" max="10" width="17" style="39" hidden="1" customWidth="1"/>
    <col min="11" max="13" width="0" style="39" hidden="1" customWidth="1"/>
    <col min="14" max="14" width="15.5703125" style="39" hidden="1" customWidth="1"/>
    <col min="15" max="15" width="9.85546875" style="39" hidden="1" customWidth="1"/>
    <col min="16" max="16" width="27.42578125" style="39" hidden="1" customWidth="1"/>
    <col min="17" max="23" width="0" style="39" hidden="1" customWidth="1"/>
    <col min="24" max="24" width="19.85546875" style="39" hidden="1" customWidth="1"/>
    <col min="25" max="25" width="8.85546875" style="39" hidden="1" customWidth="1"/>
    <col min="26" max="26" width="0.140625" style="39" customWidth="1"/>
    <col min="27" max="27" width="38.140625" style="40" customWidth="1"/>
    <col min="28" max="28" width="17" style="39" customWidth="1"/>
    <col min="29" max="30" width="13.85546875" style="39" customWidth="1"/>
    <col min="31" max="31" width="15.42578125" style="39" customWidth="1"/>
    <col min="32" max="32" width="28.7109375" style="40" customWidth="1"/>
    <col min="33" max="33" width="51.42578125" style="39" customWidth="1"/>
    <col min="34" max="34" width="45" style="39" customWidth="1"/>
    <col min="35" max="35" width="62.140625" style="59" customWidth="1"/>
    <col min="36" max="16384" width="14.42578125" style="39"/>
  </cols>
  <sheetData>
    <row r="1" spans="1:35" ht="54.75" hidden="1" customHeight="1" x14ac:dyDescent="0.2">
      <c r="A1" s="45"/>
      <c r="B1" s="45"/>
      <c r="C1" s="44"/>
      <c r="D1" s="43"/>
      <c r="E1" s="45"/>
      <c r="F1" s="48"/>
      <c r="G1" s="45"/>
      <c r="H1" s="137"/>
      <c r="I1" s="137"/>
      <c r="J1" s="45"/>
      <c r="K1" s="45"/>
      <c r="L1" s="45"/>
      <c r="M1" s="45"/>
      <c r="N1" s="45"/>
      <c r="O1" s="46"/>
      <c r="P1" s="45"/>
      <c r="Q1" s="45"/>
      <c r="R1" s="45"/>
      <c r="S1" s="45"/>
      <c r="T1" s="45"/>
      <c r="U1" s="45"/>
      <c r="V1" s="45"/>
      <c r="W1" s="45"/>
      <c r="X1" s="45"/>
      <c r="Y1" s="46"/>
      <c r="Z1" s="45"/>
      <c r="AA1" s="47"/>
      <c r="AB1" s="48"/>
      <c r="AC1" s="48"/>
      <c r="AD1" s="48"/>
      <c r="AE1" s="48"/>
      <c r="AF1" s="47"/>
      <c r="AG1" s="124"/>
      <c r="AH1" s="124"/>
    </row>
    <row r="2" spans="1:35" ht="42.75" hidden="1" customHeight="1" x14ac:dyDescent="0.2">
      <c r="A2" s="86" t="s">
        <v>351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124"/>
      <c r="AH2" s="124"/>
    </row>
    <row r="3" spans="1:35" ht="15.75" hidden="1" customHeight="1" x14ac:dyDescent="0.2">
      <c r="A3" s="45"/>
      <c r="B3" s="45"/>
      <c r="C3" s="44"/>
      <c r="D3" s="43"/>
      <c r="E3" s="45"/>
      <c r="F3" s="45"/>
      <c r="G3" s="45"/>
      <c r="H3" s="137"/>
      <c r="I3" s="137"/>
      <c r="J3" s="45"/>
      <c r="K3" s="45"/>
      <c r="L3" s="45"/>
      <c r="M3" s="45"/>
      <c r="N3" s="45"/>
      <c r="O3" s="46"/>
      <c r="P3" s="45"/>
      <c r="Q3" s="45"/>
      <c r="R3" s="45"/>
      <c r="S3" s="45"/>
      <c r="T3" s="45"/>
      <c r="U3" s="45"/>
      <c r="V3" s="45"/>
      <c r="W3" s="45"/>
      <c r="Y3" s="46"/>
      <c r="Z3" s="45"/>
      <c r="AA3" s="43"/>
      <c r="AB3" s="45"/>
      <c r="AC3" s="45"/>
      <c r="AD3" s="45"/>
      <c r="AE3" s="45"/>
      <c r="AF3" s="43"/>
      <c r="AG3" s="124"/>
      <c r="AH3" s="124"/>
    </row>
    <row r="4" spans="1:35" ht="15.75" customHeight="1" x14ac:dyDescent="0.2">
      <c r="A4" s="45"/>
      <c r="B4" s="45"/>
      <c r="C4" s="44"/>
      <c r="D4" s="43"/>
      <c r="E4" s="45"/>
      <c r="F4" s="45"/>
      <c r="G4" s="45"/>
      <c r="H4" s="137"/>
      <c r="I4" s="137"/>
      <c r="J4" s="45"/>
      <c r="K4" s="45"/>
      <c r="L4" s="45"/>
      <c r="M4" s="45"/>
      <c r="N4" s="45"/>
      <c r="O4" s="46"/>
      <c r="P4" s="45"/>
      <c r="Q4" s="45"/>
      <c r="R4" s="45"/>
      <c r="S4" s="45"/>
      <c r="T4" s="45"/>
      <c r="U4" s="45"/>
      <c r="V4" s="45"/>
      <c r="W4" s="45"/>
      <c r="X4" s="45"/>
      <c r="Y4" s="46"/>
      <c r="Z4" s="45"/>
      <c r="AA4" s="43"/>
      <c r="AB4" s="45"/>
      <c r="AC4" s="45"/>
      <c r="AD4" s="45"/>
      <c r="AE4" s="45"/>
      <c r="AF4" s="43"/>
      <c r="AG4" s="124"/>
      <c r="AH4" s="124"/>
    </row>
    <row r="5" spans="1:35" ht="15.75" customHeight="1" x14ac:dyDescent="0.2">
      <c r="A5" s="89" t="s">
        <v>350</v>
      </c>
      <c r="B5" s="88"/>
      <c r="C5" s="88"/>
      <c r="D5" s="88"/>
      <c r="E5" s="88"/>
      <c r="F5" s="88"/>
      <c r="G5" s="88"/>
      <c r="H5" s="88"/>
      <c r="I5" s="88"/>
      <c r="J5" s="90" t="s">
        <v>349</v>
      </c>
      <c r="K5" s="88"/>
      <c r="L5" s="88"/>
      <c r="M5" s="88"/>
      <c r="N5" s="88"/>
      <c r="O5" s="88"/>
      <c r="P5" s="91" t="s">
        <v>348</v>
      </c>
      <c r="Q5" s="88"/>
      <c r="R5" s="88"/>
      <c r="S5" s="88"/>
      <c r="T5" s="88"/>
      <c r="U5" s="88"/>
      <c r="V5" s="88"/>
      <c r="W5" s="92" t="s">
        <v>347</v>
      </c>
      <c r="X5" s="88"/>
      <c r="Y5" s="88"/>
      <c r="Z5" s="93" t="s">
        <v>323</v>
      </c>
      <c r="AA5" s="88"/>
      <c r="AB5" s="88"/>
      <c r="AC5" s="88"/>
      <c r="AD5" s="88"/>
      <c r="AE5" s="88"/>
      <c r="AF5" s="88"/>
      <c r="AG5" s="124"/>
      <c r="AH5" s="124"/>
    </row>
    <row r="6" spans="1:35" s="133" customFormat="1" ht="71.25" customHeight="1" x14ac:dyDescent="0.2">
      <c r="A6" s="94" t="s">
        <v>346</v>
      </c>
      <c r="B6" s="94" t="s">
        <v>345</v>
      </c>
      <c r="C6" s="94" t="s">
        <v>344</v>
      </c>
      <c r="D6" s="94" t="s">
        <v>343</v>
      </c>
      <c r="E6" s="94" t="s">
        <v>342</v>
      </c>
      <c r="F6" s="94" t="s">
        <v>341</v>
      </c>
      <c r="G6" s="94" t="s">
        <v>340</v>
      </c>
      <c r="H6" s="94" t="s">
        <v>339</v>
      </c>
      <c r="I6" s="94" t="s">
        <v>338</v>
      </c>
      <c r="J6" s="128" t="s">
        <v>337</v>
      </c>
      <c r="K6" s="129"/>
      <c r="L6" s="128" t="s">
        <v>336</v>
      </c>
      <c r="M6" s="129"/>
      <c r="N6" s="94" t="s">
        <v>335</v>
      </c>
      <c r="O6" s="94" t="s">
        <v>334</v>
      </c>
      <c r="P6" s="94" t="s">
        <v>333</v>
      </c>
      <c r="Q6" s="94" t="s">
        <v>332</v>
      </c>
      <c r="R6" s="94" t="s">
        <v>331</v>
      </c>
      <c r="S6" s="94" t="s">
        <v>330</v>
      </c>
      <c r="T6" s="94" t="s">
        <v>329</v>
      </c>
      <c r="U6" s="94" t="s">
        <v>328</v>
      </c>
      <c r="V6" s="94" t="s">
        <v>327</v>
      </c>
      <c r="W6" s="94" t="s">
        <v>326</v>
      </c>
      <c r="X6" s="94" t="s">
        <v>325</v>
      </c>
      <c r="Y6" s="130" t="s">
        <v>324</v>
      </c>
      <c r="Z6" s="94" t="s">
        <v>323</v>
      </c>
      <c r="AA6" s="110" t="s">
        <v>322</v>
      </c>
      <c r="AB6" s="94" t="s">
        <v>20</v>
      </c>
      <c r="AC6" s="110" t="s">
        <v>321</v>
      </c>
      <c r="AD6" s="110" t="s">
        <v>320</v>
      </c>
      <c r="AE6" s="110" t="s">
        <v>319</v>
      </c>
      <c r="AF6" s="110" t="s">
        <v>318</v>
      </c>
      <c r="AG6" s="131" t="s">
        <v>317</v>
      </c>
      <c r="AH6" s="132" t="s">
        <v>375</v>
      </c>
      <c r="AI6" s="141" t="s">
        <v>403</v>
      </c>
    </row>
    <row r="7" spans="1:35" ht="241.5" customHeight="1" x14ac:dyDescent="0.2">
      <c r="A7" s="95">
        <v>1</v>
      </c>
      <c r="B7" s="112" t="s">
        <v>122</v>
      </c>
      <c r="C7" s="96" t="s">
        <v>121</v>
      </c>
      <c r="D7" s="53" t="s">
        <v>120</v>
      </c>
      <c r="E7" s="97" t="s">
        <v>316</v>
      </c>
      <c r="F7" s="98" t="s">
        <v>118</v>
      </c>
      <c r="G7" s="98" t="s">
        <v>134</v>
      </c>
      <c r="H7" s="98" t="s">
        <v>305</v>
      </c>
      <c r="I7" s="98" t="s">
        <v>315</v>
      </c>
      <c r="J7" s="95" t="s">
        <v>114</v>
      </c>
      <c r="K7" s="98" t="str">
        <f t="shared" ref="K7:K26" si="0">IF(J7="RARO","1",IF(J7="IMPROBABLE","2",IF(J7="POSIBLE","3",IF(J7="PROBABLE","4",IF(J7="CASI SEGURO",5)))))</f>
        <v>4</v>
      </c>
      <c r="L7" s="98" t="s">
        <v>113</v>
      </c>
      <c r="M7" s="98" t="str">
        <f t="shared" ref="M7:M26" si="1">IF(L7="INSIGNIFICANTE","1",IF(L7="MENOR","2",IF(L7="MODERADO","3",IF(L7="MAYOR","4",IF(L7="CATASTRÓFICO","5")))))</f>
        <v>4</v>
      </c>
      <c r="N7" s="98">
        <f t="shared" ref="N7:N26" si="2">K7*M7</f>
        <v>16</v>
      </c>
      <c r="O7" s="99" t="str">
        <f t="shared" ref="O7:O26" si="3">IF(AND(N7&gt;=1,N7&lt;=3),"BAJO",IF(AND(N7&gt;3,N7&lt;=7),"MODERADO",IF(AND(N7&gt;7,N7&lt;=14),"ALTO",IF(AND(N7&gt;14,N7&lt;=25),"EXTREMO","Validar Nivel"))))</f>
        <v>EXTREMO</v>
      </c>
      <c r="P7" s="100" t="s">
        <v>314</v>
      </c>
      <c r="Q7" s="95" t="s">
        <v>128</v>
      </c>
      <c r="R7" s="98" t="str">
        <f t="shared" ref="R7:R26" si="4">IF(Q7="Preventivo","4",IF(Q7="Detectivo","3",IF(Q7="Correctivo","2",IF(Q7="Inexistente","1"))))</f>
        <v>4</v>
      </c>
      <c r="S7" s="98" t="s">
        <v>125</v>
      </c>
      <c r="T7" s="98" t="str">
        <f t="shared" ref="T7:T26" si="5">IF(S7="Permanente","3",IF(S7="Periódico","2",IF(S7="Ocasional","1")))</f>
        <v>3</v>
      </c>
      <c r="U7" s="98">
        <f t="shared" ref="U7:U26" si="6">R7*T7</f>
        <v>12</v>
      </c>
      <c r="V7" s="101" t="str">
        <f t="shared" ref="V7:V26" si="7">IF(U7=1,"INEXISTENTE",IF(AND(U7&gt;=2,U7&lt;=4),"BAJA",IF(AND(U7&gt;4,U7&lt;=8),"MEDIA",IF(U7&gt;8,"ALTA"))))</f>
        <v>ALTA</v>
      </c>
      <c r="W7" s="98" t="str">
        <f t="shared" ref="W7:W26" si="8">IF(V7="INEXISTENTE","1",IF(V7="BAJA","2",IF(V7="MEDIA","3",IF(V7="ALTA","4"))))</f>
        <v>4</v>
      </c>
      <c r="X7" s="98">
        <f t="shared" ref="X7:X26" si="9">N7/W7</f>
        <v>4</v>
      </c>
      <c r="Y7" s="102" t="str">
        <f t="shared" ref="Y7:Y26" si="10">IF(AND(X7&gt;0,X7&lt;=2),"BAJO",IF(AND(X7&gt;2,X7&lt;=6),"MODERADO",IF(AND(X7&gt;7,X7&lt;=13),"ALTO",IF(X7&gt;13,"EXTREMO"))))</f>
        <v>MODERADO</v>
      </c>
      <c r="Z7" s="98" t="s">
        <v>109</v>
      </c>
      <c r="AA7" s="111" t="s">
        <v>313</v>
      </c>
      <c r="AB7" s="98" t="s">
        <v>312</v>
      </c>
      <c r="AC7" s="114" t="s">
        <v>311</v>
      </c>
      <c r="AD7" s="114" t="s">
        <v>310</v>
      </c>
      <c r="AE7" s="114" t="s">
        <v>309</v>
      </c>
      <c r="AF7" s="111" t="s">
        <v>308</v>
      </c>
      <c r="AG7" s="125" t="s">
        <v>307</v>
      </c>
      <c r="AH7" s="126" t="s">
        <v>379</v>
      </c>
      <c r="AI7" s="142" t="s">
        <v>406</v>
      </c>
    </row>
    <row r="8" spans="1:35" ht="255.75" customHeight="1" x14ac:dyDescent="0.2">
      <c r="A8" s="95">
        <v>2</v>
      </c>
      <c r="B8" s="112" t="s">
        <v>137</v>
      </c>
      <c r="C8" s="96" t="s">
        <v>121</v>
      </c>
      <c r="D8" s="111" t="s">
        <v>136</v>
      </c>
      <c r="E8" s="97" t="s">
        <v>306</v>
      </c>
      <c r="F8" s="98" t="s">
        <v>118</v>
      </c>
      <c r="G8" s="98" t="s">
        <v>134</v>
      </c>
      <c r="H8" s="98" t="s">
        <v>305</v>
      </c>
      <c r="I8" s="98" t="s">
        <v>304</v>
      </c>
      <c r="J8" s="95" t="s">
        <v>131</v>
      </c>
      <c r="K8" s="98" t="str">
        <f t="shared" si="0"/>
        <v>3</v>
      </c>
      <c r="L8" s="98" t="s">
        <v>113</v>
      </c>
      <c r="M8" s="98" t="str">
        <f t="shared" si="1"/>
        <v>4</v>
      </c>
      <c r="N8" s="98">
        <f t="shared" si="2"/>
        <v>12</v>
      </c>
      <c r="O8" s="99" t="str">
        <f t="shared" si="3"/>
        <v>ALTO</v>
      </c>
      <c r="P8" s="100" t="s">
        <v>303</v>
      </c>
      <c r="Q8" s="95" t="s">
        <v>167</v>
      </c>
      <c r="R8" s="98" t="str">
        <f t="shared" si="4"/>
        <v>3</v>
      </c>
      <c r="S8" s="98" t="s">
        <v>125</v>
      </c>
      <c r="T8" s="98" t="str">
        <f t="shared" si="5"/>
        <v>3</v>
      </c>
      <c r="U8" s="98">
        <f t="shared" si="6"/>
        <v>9</v>
      </c>
      <c r="V8" s="101" t="str">
        <f t="shared" si="7"/>
        <v>ALTA</v>
      </c>
      <c r="W8" s="98" t="str">
        <f t="shared" si="8"/>
        <v>4</v>
      </c>
      <c r="X8" s="98">
        <f t="shared" si="9"/>
        <v>3</v>
      </c>
      <c r="Y8" s="102" t="str">
        <f t="shared" si="10"/>
        <v>MODERADO</v>
      </c>
      <c r="Z8" s="98" t="s">
        <v>109</v>
      </c>
      <c r="AA8" s="111" t="s">
        <v>302</v>
      </c>
      <c r="AB8" s="98" t="s">
        <v>301</v>
      </c>
      <c r="AC8" s="114" t="s">
        <v>300</v>
      </c>
      <c r="AD8" s="115">
        <v>44228</v>
      </c>
      <c r="AE8" s="115">
        <v>44561</v>
      </c>
      <c r="AF8" s="111" t="s">
        <v>299</v>
      </c>
      <c r="AG8" s="125" t="s">
        <v>298</v>
      </c>
      <c r="AH8" s="126" t="s">
        <v>377</v>
      </c>
      <c r="AI8" s="143" t="s">
        <v>404</v>
      </c>
    </row>
    <row r="9" spans="1:35" ht="232.5" customHeight="1" x14ac:dyDescent="0.2">
      <c r="A9" s="95">
        <v>3</v>
      </c>
      <c r="B9" s="112" t="s">
        <v>236</v>
      </c>
      <c r="C9" s="103" t="s">
        <v>266</v>
      </c>
      <c r="D9" s="53" t="s">
        <v>297</v>
      </c>
      <c r="E9" s="97" t="s">
        <v>296</v>
      </c>
      <c r="F9" s="98" t="s">
        <v>118</v>
      </c>
      <c r="G9" s="98" t="s">
        <v>134</v>
      </c>
      <c r="H9" s="138" t="s">
        <v>295</v>
      </c>
      <c r="I9" s="98" t="s">
        <v>294</v>
      </c>
      <c r="J9" s="95" t="s">
        <v>131</v>
      </c>
      <c r="K9" s="98" t="str">
        <f t="shared" si="0"/>
        <v>3</v>
      </c>
      <c r="L9" s="98" t="s">
        <v>113</v>
      </c>
      <c r="M9" s="98" t="str">
        <f t="shared" si="1"/>
        <v>4</v>
      </c>
      <c r="N9" s="98">
        <f t="shared" si="2"/>
        <v>12</v>
      </c>
      <c r="O9" s="99" t="str">
        <f t="shared" si="3"/>
        <v>ALTO</v>
      </c>
      <c r="P9" s="104" t="s">
        <v>293</v>
      </c>
      <c r="Q9" s="95" t="s">
        <v>128</v>
      </c>
      <c r="R9" s="98" t="str">
        <f t="shared" si="4"/>
        <v>4</v>
      </c>
      <c r="S9" s="98" t="s">
        <v>125</v>
      </c>
      <c r="T9" s="98" t="str">
        <f t="shared" si="5"/>
        <v>3</v>
      </c>
      <c r="U9" s="98">
        <f t="shared" si="6"/>
        <v>12</v>
      </c>
      <c r="V9" s="101" t="str">
        <f t="shared" si="7"/>
        <v>ALTA</v>
      </c>
      <c r="W9" s="98" t="str">
        <f t="shared" si="8"/>
        <v>4</v>
      </c>
      <c r="X9" s="98">
        <f t="shared" si="9"/>
        <v>3</v>
      </c>
      <c r="Y9" s="102" t="str">
        <f t="shared" si="10"/>
        <v>MODERADO</v>
      </c>
      <c r="Z9" s="98" t="s">
        <v>109</v>
      </c>
      <c r="AA9" s="135" t="s">
        <v>292</v>
      </c>
      <c r="AB9" s="98" t="s">
        <v>291</v>
      </c>
      <c r="AC9" s="116" t="s">
        <v>125</v>
      </c>
      <c r="AD9" s="117">
        <v>44197</v>
      </c>
      <c r="AE9" s="118">
        <v>44561</v>
      </c>
      <c r="AF9" s="134" t="s">
        <v>290</v>
      </c>
      <c r="AG9" s="125" t="s">
        <v>353</v>
      </c>
      <c r="AH9" s="126" t="s">
        <v>378</v>
      </c>
      <c r="AI9" s="143" t="s">
        <v>407</v>
      </c>
    </row>
    <row r="10" spans="1:35" ht="219" customHeight="1" x14ac:dyDescent="0.2">
      <c r="A10" s="95">
        <v>4</v>
      </c>
      <c r="B10" s="113" t="s">
        <v>279</v>
      </c>
      <c r="C10" s="103" t="s">
        <v>160</v>
      </c>
      <c r="D10" s="111" t="s">
        <v>278</v>
      </c>
      <c r="E10" s="97" t="s">
        <v>289</v>
      </c>
      <c r="F10" s="98" t="s">
        <v>118</v>
      </c>
      <c r="G10" s="98" t="s">
        <v>134</v>
      </c>
      <c r="H10" s="98" t="s">
        <v>288</v>
      </c>
      <c r="I10" s="98" t="s">
        <v>275</v>
      </c>
      <c r="J10" s="95" t="s">
        <v>114</v>
      </c>
      <c r="K10" s="98" t="str">
        <f t="shared" si="0"/>
        <v>4</v>
      </c>
      <c r="L10" s="98" t="s">
        <v>155</v>
      </c>
      <c r="M10" s="98" t="str">
        <f t="shared" si="1"/>
        <v>3</v>
      </c>
      <c r="N10" s="98">
        <f t="shared" si="2"/>
        <v>12</v>
      </c>
      <c r="O10" s="99" t="str">
        <f t="shared" si="3"/>
        <v>ALTO</v>
      </c>
      <c r="P10" s="106" t="s">
        <v>287</v>
      </c>
      <c r="Q10" s="95" t="s">
        <v>167</v>
      </c>
      <c r="R10" s="98" t="str">
        <f t="shared" si="4"/>
        <v>3</v>
      </c>
      <c r="S10" s="98" t="s">
        <v>125</v>
      </c>
      <c r="T10" s="98" t="str">
        <f t="shared" si="5"/>
        <v>3</v>
      </c>
      <c r="U10" s="98">
        <f t="shared" si="6"/>
        <v>9</v>
      </c>
      <c r="V10" s="101" t="str">
        <f t="shared" si="7"/>
        <v>ALTA</v>
      </c>
      <c r="W10" s="98" t="str">
        <f t="shared" si="8"/>
        <v>4</v>
      </c>
      <c r="X10" s="98">
        <f t="shared" si="9"/>
        <v>3</v>
      </c>
      <c r="Y10" s="102" t="str">
        <f t="shared" si="10"/>
        <v>MODERADO</v>
      </c>
      <c r="Z10" s="98" t="s">
        <v>109</v>
      </c>
      <c r="AA10" s="135" t="s">
        <v>286</v>
      </c>
      <c r="AB10" s="98" t="s">
        <v>285</v>
      </c>
      <c r="AC10" s="114" t="s">
        <v>284</v>
      </c>
      <c r="AD10" s="114" t="s">
        <v>283</v>
      </c>
      <c r="AE10" s="114" t="s">
        <v>282</v>
      </c>
      <c r="AF10" s="111" t="s">
        <v>281</v>
      </c>
      <c r="AG10" s="125" t="s">
        <v>280</v>
      </c>
      <c r="AH10" s="126" t="s">
        <v>380</v>
      </c>
      <c r="AI10" s="143" t="s">
        <v>408</v>
      </c>
    </row>
    <row r="11" spans="1:35" ht="133.5" customHeight="1" x14ac:dyDescent="0.2">
      <c r="A11" s="95">
        <v>5</v>
      </c>
      <c r="B11" s="113" t="s">
        <v>279</v>
      </c>
      <c r="C11" s="103" t="s">
        <v>160</v>
      </c>
      <c r="D11" s="111" t="s">
        <v>278</v>
      </c>
      <c r="E11" s="97" t="s">
        <v>277</v>
      </c>
      <c r="F11" s="98" t="s">
        <v>118</v>
      </c>
      <c r="G11" s="98" t="s">
        <v>134</v>
      </c>
      <c r="H11" s="98" t="s">
        <v>276</v>
      </c>
      <c r="I11" s="98" t="s">
        <v>275</v>
      </c>
      <c r="J11" s="95" t="s">
        <v>114</v>
      </c>
      <c r="K11" s="98" t="str">
        <f t="shared" si="0"/>
        <v>4</v>
      </c>
      <c r="L11" s="98" t="s">
        <v>155</v>
      </c>
      <c r="M11" s="98" t="str">
        <f t="shared" si="1"/>
        <v>3</v>
      </c>
      <c r="N11" s="98">
        <f t="shared" si="2"/>
        <v>12</v>
      </c>
      <c r="O11" s="99" t="str">
        <f t="shared" si="3"/>
        <v>ALTO</v>
      </c>
      <c r="P11" s="106" t="s">
        <v>274</v>
      </c>
      <c r="Q11" s="95" t="s">
        <v>167</v>
      </c>
      <c r="R11" s="98" t="str">
        <f t="shared" si="4"/>
        <v>3</v>
      </c>
      <c r="S11" s="98" t="s">
        <v>125</v>
      </c>
      <c r="T11" s="98" t="str">
        <f t="shared" si="5"/>
        <v>3</v>
      </c>
      <c r="U11" s="98">
        <f t="shared" si="6"/>
        <v>9</v>
      </c>
      <c r="V11" s="101" t="str">
        <f t="shared" si="7"/>
        <v>ALTA</v>
      </c>
      <c r="W11" s="98" t="str">
        <f t="shared" si="8"/>
        <v>4</v>
      </c>
      <c r="X11" s="98">
        <f t="shared" si="9"/>
        <v>3</v>
      </c>
      <c r="Y11" s="102" t="str">
        <f t="shared" si="10"/>
        <v>MODERADO</v>
      </c>
      <c r="Z11" s="98" t="s">
        <v>109</v>
      </c>
      <c r="AA11" s="135" t="s">
        <v>273</v>
      </c>
      <c r="AB11" s="98" t="s">
        <v>272</v>
      </c>
      <c r="AC11" s="114" t="s">
        <v>125</v>
      </c>
      <c r="AD11" s="114" t="s">
        <v>271</v>
      </c>
      <c r="AE11" s="114" t="s">
        <v>270</v>
      </c>
      <c r="AF11" s="111" t="s">
        <v>269</v>
      </c>
      <c r="AG11" s="125" t="s">
        <v>268</v>
      </c>
      <c r="AH11" s="126" t="s">
        <v>405</v>
      </c>
      <c r="AI11" s="143" t="s">
        <v>409</v>
      </c>
    </row>
    <row r="12" spans="1:35" ht="166.5" customHeight="1" x14ac:dyDescent="0.2">
      <c r="A12" s="95">
        <v>8</v>
      </c>
      <c r="B12" s="113" t="s">
        <v>267</v>
      </c>
      <c r="C12" s="103" t="s">
        <v>266</v>
      </c>
      <c r="D12" s="53" t="s">
        <v>265</v>
      </c>
      <c r="E12" s="105" t="s">
        <v>264</v>
      </c>
      <c r="F12" s="98" t="s">
        <v>118</v>
      </c>
      <c r="G12" s="98" t="s">
        <v>134</v>
      </c>
      <c r="H12" s="98" t="s">
        <v>263</v>
      </c>
      <c r="I12" s="98" t="s">
        <v>262</v>
      </c>
      <c r="J12" s="95" t="s">
        <v>131</v>
      </c>
      <c r="K12" s="98" t="str">
        <f t="shared" si="0"/>
        <v>3</v>
      </c>
      <c r="L12" s="98" t="s">
        <v>113</v>
      </c>
      <c r="M12" s="98" t="str">
        <f t="shared" si="1"/>
        <v>4</v>
      </c>
      <c r="N12" s="98">
        <f t="shared" si="2"/>
        <v>12</v>
      </c>
      <c r="O12" s="99" t="str">
        <f t="shared" si="3"/>
        <v>ALTO</v>
      </c>
      <c r="P12" s="100" t="s">
        <v>261</v>
      </c>
      <c r="Q12" s="95" t="s">
        <v>167</v>
      </c>
      <c r="R12" s="98" t="str">
        <f t="shared" si="4"/>
        <v>3</v>
      </c>
      <c r="S12" s="95" t="s">
        <v>125</v>
      </c>
      <c r="T12" s="98" t="str">
        <f t="shared" si="5"/>
        <v>3</v>
      </c>
      <c r="U12" s="98">
        <f t="shared" si="6"/>
        <v>9</v>
      </c>
      <c r="V12" s="101" t="str">
        <f t="shared" si="7"/>
        <v>ALTA</v>
      </c>
      <c r="W12" s="98" t="str">
        <f t="shared" si="8"/>
        <v>4</v>
      </c>
      <c r="X12" s="98">
        <f t="shared" si="9"/>
        <v>3</v>
      </c>
      <c r="Y12" s="102" t="str">
        <f t="shared" si="10"/>
        <v>MODERADO</v>
      </c>
      <c r="Z12" s="98" t="s">
        <v>260</v>
      </c>
      <c r="AA12" s="111" t="s">
        <v>259</v>
      </c>
      <c r="AB12" s="98" t="s">
        <v>258</v>
      </c>
      <c r="AC12" s="114" t="s">
        <v>247</v>
      </c>
      <c r="AD12" s="119">
        <v>44228</v>
      </c>
      <c r="AE12" s="120">
        <v>44561</v>
      </c>
      <c r="AF12" s="111" t="s">
        <v>257</v>
      </c>
      <c r="AG12" s="125" t="s">
        <v>256</v>
      </c>
      <c r="AH12" s="126" t="s">
        <v>370</v>
      </c>
      <c r="AI12" s="143" t="s">
        <v>411</v>
      </c>
    </row>
    <row r="13" spans="1:35" ht="409.5" customHeight="1" x14ac:dyDescent="0.2">
      <c r="A13" s="95">
        <v>51</v>
      </c>
      <c r="B13" s="113" t="s">
        <v>255</v>
      </c>
      <c r="C13" s="103" t="s">
        <v>160</v>
      </c>
      <c r="D13" s="111" t="s">
        <v>254</v>
      </c>
      <c r="E13" s="97" t="s">
        <v>253</v>
      </c>
      <c r="F13" s="98" t="s">
        <v>118</v>
      </c>
      <c r="G13" s="98" t="s">
        <v>134</v>
      </c>
      <c r="H13" s="98" t="s">
        <v>252</v>
      </c>
      <c r="I13" s="98" t="s">
        <v>251</v>
      </c>
      <c r="J13" s="95" t="s">
        <v>131</v>
      </c>
      <c r="K13" s="98" t="str">
        <f t="shared" si="0"/>
        <v>3</v>
      </c>
      <c r="L13" s="98" t="s">
        <v>113</v>
      </c>
      <c r="M13" s="98" t="str">
        <f t="shared" si="1"/>
        <v>4</v>
      </c>
      <c r="N13" s="98">
        <f t="shared" si="2"/>
        <v>12</v>
      </c>
      <c r="O13" s="99" t="str">
        <f t="shared" si="3"/>
        <v>ALTO</v>
      </c>
      <c r="P13" s="107" t="s">
        <v>250</v>
      </c>
      <c r="Q13" s="95" t="s">
        <v>128</v>
      </c>
      <c r="R13" s="98" t="str">
        <f t="shared" si="4"/>
        <v>4</v>
      </c>
      <c r="S13" s="98" t="s">
        <v>125</v>
      </c>
      <c r="T13" s="98" t="str">
        <f t="shared" si="5"/>
        <v>3</v>
      </c>
      <c r="U13" s="98">
        <f t="shared" si="6"/>
        <v>12</v>
      </c>
      <c r="V13" s="101" t="str">
        <f t="shared" si="7"/>
        <v>ALTA</v>
      </c>
      <c r="W13" s="98" t="str">
        <f t="shared" si="8"/>
        <v>4</v>
      </c>
      <c r="X13" s="98">
        <f t="shared" si="9"/>
        <v>3</v>
      </c>
      <c r="Y13" s="102" t="str">
        <f t="shared" si="10"/>
        <v>MODERADO</v>
      </c>
      <c r="Z13" s="98" t="s">
        <v>109</v>
      </c>
      <c r="AA13" s="111" t="s">
        <v>249</v>
      </c>
      <c r="AB13" s="98" t="s">
        <v>248</v>
      </c>
      <c r="AC13" s="114" t="s">
        <v>247</v>
      </c>
      <c r="AD13" s="115">
        <v>44197</v>
      </c>
      <c r="AE13" s="115">
        <v>44561</v>
      </c>
      <c r="AF13" s="111" t="s">
        <v>246</v>
      </c>
      <c r="AG13" s="125" t="s">
        <v>245</v>
      </c>
      <c r="AH13" s="126" t="s">
        <v>381</v>
      </c>
      <c r="AI13" s="143" t="s">
        <v>410</v>
      </c>
    </row>
    <row r="14" spans="1:35" ht="178.5" x14ac:dyDescent="0.2">
      <c r="A14" s="95">
        <v>54</v>
      </c>
      <c r="B14" s="113" t="s">
        <v>161</v>
      </c>
      <c r="C14" s="103" t="s">
        <v>160</v>
      </c>
      <c r="D14" s="111" t="s">
        <v>159</v>
      </c>
      <c r="E14" s="97" t="s">
        <v>244</v>
      </c>
      <c r="F14" s="98" t="s">
        <v>118</v>
      </c>
      <c r="G14" s="98" t="s">
        <v>134</v>
      </c>
      <c r="H14" s="95" t="s">
        <v>243</v>
      </c>
      <c r="I14" s="95" t="s">
        <v>242</v>
      </c>
      <c r="J14" s="98" t="s">
        <v>144</v>
      </c>
      <c r="K14" s="98" t="str">
        <f t="shared" si="0"/>
        <v>2</v>
      </c>
      <c r="L14" s="98" t="s">
        <v>155</v>
      </c>
      <c r="M14" s="98" t="str">
        <f t="shared" si="1"/>
        <v>3</v>
      </c>
      <c r="N14" s="98">
        <f t="shared" si="2"/>
        <v>6</v>
      </c>
      <c r="O14" s="99" t="str">
        <f t="shared" si="3"/>
        <v>MODERADO</v>
      </c>
      <c r="P14" s="108" t="s">
        <v>241</v>
      </c>
      <c r="Q14" s="95" t="s">
        <v>128</v>
      </c>
      <c r="R14" s="98" t="str">
        <f t="shared" si="4"/>
        <v>4</v>
      </c>
      <c r="S14" s="98" t="s">
        <v>125</v>
      </c>
      <c r="T14" s="98" t="str">
        <f t="shared" si="5"/>
        <v>3</v>
      </c>
      <c r="U14" s="98">
        <f t="shared" si="6"/>
        <v>12</v>
      </c>
      <c r="V14" s="101" t="str">
        <f t="shared" si="7"/>
        <v>ALTA</v>
      </c>
      <c r="W14" s="98" t="str">
        <f t="shared" si="8"/>
        <v>4</v>
      </c>
      <c r="X14" s="98">
        <f t="shared" si="9"/>
        <v>1.5</v>
      </c>
      <c r="Y14" s="102" t="str">
        <f t="shared" si="10"/>
        <v>BAJO</v>
      </c>
      <c r="Z14" s="98" t="s">
        <v>109</v>
      </c>
      <c r="AA14" s="135" t="s">
        <v>240</v>
      </c>
      <c r="AB14" s="98" t="s">
        <v>239</v>
      </c>
      <c r="AC14" s="114" t="s">
        <v>238</v>
      </c>
      <c r="AD14" s="121">
        <v>44089</v>
      </c>
      <c r="AE14" s="115">
        <v>44561</v>
      </c>
      <c r="AF14" s="111" t="s">
        <v>237</v>
      </c>
      <c r="AG14" s="125" t="s">
        <v>352</v>
      </c>
      <c r="AH14" s="126" t="s">
        <v>382</v>
      </c>
      <c r="AI14" s="143" t="s">
        <v>413</v>
      </c>
    </row>
    <row r="15" spans="1:35" ht="409.5" customHeight="1" x14ac:dyDescent="0.2">
      <c r="A15" s="95">
        <v>57</v>
      </c>
      <c r="B15" s="112" t="s">
        <v>236</v>
      </c>
      <c r="C15" s="103" t="s">
        <v>160</v>
      </c>
      <c r="D15" s="53" t="s">
        <v>235</v>
      </c>
      <c r="E15" s="105" t="s">
        <v>234</v>
      </c>
      <c r="F15" s="98" t="s">
        <v>118</v>
      </c>
      <c r="G15" s="98" t="s">
        <v>134</v>
      </c>
      <c r="H15" s="139" t="s">
        <v>233</v>
      </c>
      <c r="I15" s="95" t="s">
        <v>232</v>
      </c>
      <c r="J15" s="95" t="s">
        <v>131</v>
      </c>
      <c r="K15" s="98" t="str">
        <f t="shared" si="0"/>
        <v>3</v>
      </c>
      <c r="L15" s="98" t="s">
        <v>155</v>
      </c>
      <c r="M15" s="98" t="str">
        <f t="shared" si="1"/>
        <v>3</v>
      </c>
      <c r="N15" s="98">
        <f t="shared" si="2"/>
        <v>9</v>
      </c>
      <c r="O15" s="99" t="str">
        <f t="shared" si="3"/>
        <v>ALTO</v>
      </c>
      <c r="P15" s="108" t="s">
        <v>231</v>
      </c>
      <c r="Q15" s="98" t="s">
        <v>128</v>
      </c>
      <c r="R15" s="98" t="str">
        <f t="shared" si="4"/>
        <v>4</v>
      </c>
      <c r="S15" s="98" t="s">
        <v>125</v>
      </c>
      <c r="T15" s="98" t="str">
        <f t="shared" si="5"/>
        <v>3</v>
      </c>
      <c r="U15" s="98">
        <f t="shared" si="6"/>
        <v>12</v>
      </c>
      <c r="V15" s="101" t="str">
        <f t="shared" si="7"/>
        <v>ALTA</v>
      </c>
      <c r="W15" s="98" t="str">
        <f t="shared" si="8"/>
        <v>4</v>
      </c>
      <c r="X15" s="98">
        <f t="shared" si="9"/>
        <v>2.25</v>
      </c>
      <c r="Y15" s="102" t="str">
        <f t="shared" si="10"/>
        <v>MODERADO</v>
      </c>
      <c r="Z15" s="98" t="s">
        <v>109</v>
      </c>
      <c r="AA15" s="136" t="s">
        <v>230</v>
      </c>
      <c r="AB15" s="98" t="s">
        <v>229</v>
      </c>
      <c r="AC15" s="116" t="s">
        <v>228</v>
      </c>
      <c r="AD15" s="117">
        <v>44197</v>
      </c>
      <c r="AE15" s="117">
        <v>44561</v>
      </c>
      <c r="AF15" s="111" t="s">
        <v>105</v>
      </c>
      <c r="AG15" s="125" t="s">
        <v>227</v>
      </c>
      <c r="AH15" s="144" t="s">
        <v>371</v>
      </c>
      <c r="AI15" s="143" t="s">
        <v>412</v>
      </c>
    </row>
    <row r="16" spans="1:35" ht="244.5" customHeight="1" x14ac:dyDescent="0.2">
      <c r="A16" s="95">
        <v>61</v>
      </c>
      <c r="B16" s="113" t="s">
        <v>199</v>
      </c>
      <c r="C16" s="103" t="s">
        <v>160</v>
      </c>
      <c r="D16" s="111" t="s">
        <v>198</v>
      </c>
      <c r="E16" s="97" t="s">
        <v>226</v>
      </c>
      <c r="F16" s="98" t="s">
        <v>118</v>
      </c>
      <c r="G16" s="98" t="s">
        <v>134</v>
      </c>
      <c r="H16" s="98" t="s">
        <v>225</v>
      </c>
      <c r="I16" s="98" t="s">
        <v>224</v>
      </c>
      <c r="J16" s="98" t="s">
        <v>131</v>
      </c>
      <c r="K16" s="98" t="str">
        <f t="shared" si="0"/>
        <v>3</v>
      </c>
      <c r="L16" s="98" t="s">
        <v>113</v>
      </c>
      <c r="M16" s="98" t="str">
        <f t="shared" si="1"/>
        <v>4</v>
      </c>
      <c r="N16" s="98">
        <f t="shared" si="2"/>
        <v>12</v>
      </c>
      <c r="O16" s="99" t="str">
        <f t="shared" si="3"/>
        <v>ALTO</v>
      </c>
      <c r="P16" s="100" t="s">
        <v>223</v>
      </c>
      <c r="Q16" s="98" t="s">
        <v>128</v>
      </c>
      <c r="R16" s="98" t="str">
        <f t="shared" si="4"/>
        <v>4</v>
      </c>
      <c r="S16" s="98" t="s">
        <v>125</v>
      </c>
      <c r="T16" s="98" t="str">
        <f t="shared" si="5"/>
        <v>3</v>
      </c>
      <c r="U16" s="98">
        <f t="shared" si="6"/>
        <v>12</v>
      </c>
      <c r="V16" s="101" t="str">
        <f t="shared" si="7"/>
        <v>ALTA</v>
      </c>
      <c r="W16" s="98" t="str">
        <f t="shared" si="8"/>
        <v>4</v>
      </c>
      <c r="X16" s="98">
        <f t="shared" si="9"/>
        <v>3</v>
      </c>
      <c r="Y16" s="102" t="str">
        <f t="shared" si="10"/>
        <v>MODERADO</v>
      </c>
      <c r="Z16" s="98" t="s">
        <v>109</v>
      </c>
      <c r="AA16" s="135" t="s">
        <v>222</v>
      </c>
      <c r="AB16" s="98" t="s">
        <v>221</v>
      </c>
      <c r="AC16" s="114" t="s">
        <v>220</v>
      </c>
      <c r="AD16" s="121">
        <v>44197</v>
      </c>
      <c r="AE16" s="115">
        <v>44561</v>
      </c>
      <c r="AF16" s="111" t="s">
        <v>219</v>
      </c>
      <c r="AG16" s="125" t="s">
        <v>218</v>
      </c>
      <c r="AH16" s="144" t="s">
        <v>372</v>
      </c>
      <c r="AI16" s="143" t="s">
        <v>414</v>
      </c>
    </row>
    <row r="17" spans="1:35" ht="350.25" customHeight="1" x14ac:dyDescent="0.2">
      <c r="A17" s="95">
        <v>62</v>
      </c>
      <c r="B17" s="113" t="s">
        <v>199</v>
      </c>
      <c r="C17" s="103" t="s">
        <v>160</v>
      </c>
      <c r="D17" s="111" t="s">
        <v>198</v>
      </c>
      <c r="E17" s="97" t="s">
        <v>217</v>
      </c>
      <c r="F17" s="98" t="s">
        <v>118</v>
      </c>
      <c r="G17" s="98" t="s">
        <v>134</v>
      </c>
      <c r="H17" s="98" t="s">
        <v>216</v>
      </c>
      <c r="I17" s="98" t="s">
        <v>215</v>
      </c>
      <c r="J17" s="98" t="s">
        <v>131</v>
      </c>
      <c r="K17" s="98" t="str">
        <f t="shared" si="0"/>
        <v>3</v>
      </c>
      <c r="L17" s="98" t="s">
        <v>113</v>
      </c>
      <c r="M17" s="98" t="str">
        <f t="shared" si="1"/>
        <v>4</v>
      </c>
      <c r="N17" s="98">
        <f t="shared" si="2"/>
        <v>12</v>
      </c>
      <c r="O17" s="99" t="str">
        <f t="shared" si="3"/>
        <v>ALTO</v>
      </c>
      <c r="P17" s="100" t="s">
        <v>214</v>
      </c>
      <c r="Q17" s="98" t="s">
        <v>128</v>
      </c>
      <c r="R17" s="98" t="str">
        <f t="shared" si="4"/>
        <v>4</v>
      </c>
      <c r="S17" s="98" t="s">
        <v>125</v>
      </c>
      <c r="T17" s="98" t="str">
        <f t="shared" si="5"/>
        <v>3</v>
      </c>
      <c r="U17" s="98">
        <f t="shared" si="6"/>
        <v>12</v>
      </c>
      <c r="V17" s="101" t="str">
        <f t="shared" si="7"/>
        <v>ALTA</v>
      </c>
      <c r="W17" s="98" t="str">
        <f t="shared" si="8"/>
        <v>4</v>
      </c>
      <c r="X17" s="98">
        <f t="shared" si="9"/>
        <v>3</v>
      </c>
      <c r="Y17" s="102" t="str">
        <f t="shared" si="10"/>
        <v>MODERADO</v>
      </c>
      <c r="Z17" s="98" t="s">
        <v>109</v>
      </c>
      <c r="AA17" s="135" t="s">
        <v>213</v>
      </c>
      <c r="AB17" s="98" t="s">
        <v>212</v>
      </c>
      <c r="AC17" s="114" t="s">
        <v>211</v>
      </c>
      <c r="AD17" s="114" t="s">
        <v>210</v>
      </c>
      <c r="AE17" s="114" t="s">
        <v>209</v>
      </c>
      <c r="AF17" s="111" t="s">
        <v>208</v>
      </c>
      <c r="AG17" s="125" t="s">
        <v>207</v>
      </c>
      <c r="AH17" s="144" t="s">
        <v>415</v>
      </c>
      <c r="AI17" s="143" t="s">
        <v>416</v>
      </c>
    </row>
    <row r="18" spans="1:35" ht="216.75" x14ac:dyDescent="0.2">
      <c r="A18" s="95">
        <v>63</v>
      </c>
      <c r="B18" s="113" t="s">
        <v>199</v>
      </c>
      <c r="C18" s="103" t="s">
        <v>160</v>
      </c>
      <c r="D18" s="111" t="s">
        <v>198</v>
      </c>
      <c r="E18" s="97" t="s">
        <v>206</v>
      </c>
      <c r="F18" s="98" t="s">
        <v>118</v>
      </c>
      <c r="G18" s="98" t="s">
        <v>134</v>
      </c>
      <c r="H18" s="98" t="s">
        <v>196</v>
      </c>
      <c r="I18" s="98" t="s">
        <v>195</v>
      </c>
      <c r="J18" s="98" t="s">
        <v>131</v>
      </c>
      <c r="K18" s="98" t="str">
        <f t="shared" si="0"/>
        <v>3</v>
      </c>
      <c r="L18" s="98" t="s">
        <v>113</v>
      </c>
      <c r="M18" s="98" t="str">
        <f t="shared" si="1"/>
        <v>4</v>
      </c>
      <c r="N18" s="98">
        <f t="shared" si="2"/>
        <v>12</v>
      </c>
      <c r="O18" s="99" t="str">
        <f t="shared" si="3"/>
        <v>ALTO</v>
      </c>
      <c r="P18" s="100" t="s">
        <v>205</v>
      </c>
      <c r="Q18" s="98" t="s">
        <v>167</v>
      </c>
      <c r="R18" s="98" t="str">
        <f t="shared" si="4"/>
        <v>3</v>
      </c>
      <c r="S18" s="98" t="s">
        <v>110</v>
      </c>
      <c r="T18" s="98" t="str">
        <f t="shared" si="5"/>
        <v>1</v>
      </c>
      <c r="U18" s="98">
        <f t="shared" si="6"/>
        <v>3</v>
      </c>
      <c r="V18" s="101" t="str">
        <f t="shared" si="7"/>
        <v>BAJA</v>
      </c>
      <c r="W18" s="98" t="str">
        <f t="shared" si="8"/>
        <v>2</v>
      </c>
      <c r="X18" s="98">
        <f t="shared" si="9"/>
        <v>6</v>
      </c>
      <c r="Y18" s="102" t="str">
        <f t="shared" si="10"/>
        <v>MODERADO</v>
      </c>
      <c r="Z18" s="98" t="s">
        <v>109</v>
      </c>
      <c r="AA18" s="135" t="s">
        <v>204</v>
      </c>
      <c r="AB18" s="98" t="s">
        <v>203</v>
      </c>
      <c r="AC18" s="114" t="s">
        <v>202</v>
      </c>
      <c r="AD18" s="121">
        <v>44197</v>
      </c>
      <c r="AE18" s="121">
        <v>44286</v>
      </c>
      <c r="AF18" s="111" t="s">
        <v>201</v>
      </c>
      <c r="AG18" s="125" t="s">
        <v>200</v>
      </c>
      <c r="AH18" s="144" t="s">
        <v>354</v>
      </c>
      <c r="AI18" s="143" t="s">
        <v>420</v>
      </c>
    </row>
    <row r="19" spans="1:35" ht="216.75" x14ac:dyDescent="0.2">
      <c r="A19" s="95">
        <v>64</v>
      </c>
      <c r="B19" s="113" t="s">
        <v>199</v>
      </c>
      <c r="C19" s="103" t="s">
        <v>160</v>
      </c>
      <c r="D19" s="111" t="s">
        <v>198</v>
      </c>
      <c r="E19" s="97" t="s">
        <v>197</v>
      </c>
      <c r="F19" s="98" t="s">
        <v>118</v>
      </c>
      <c r="G19" s="98" t="s">
        <v>134</v>
      </c>
      <c r="H19" s="98" t="s">
        <v>196</v>
      </c>
      <c r="I19" s="98" t="s">
        <v>195</v>
      </c>
      <c r="J19" s="98" t="s">
        <v>131</v>
      </c>
      <c r="K19" s="98" t="str">
        <f t="shared" si="0"/>
        <v>3</v>
      </c>
      <c r="L19" s="98" t="s">
        <v>113</v>
      </c>
      <c r="M19" s="98" t="str">
        <f t="shared" si="1"/>
        <v>4</v>
      </c>
      <c r="N19" s="98">
        <f t="shared" si="2"/>
        <v>12</v>
      </c>
      <c r="O19" s="99" t="str">
        <f t="shared" si="3"/>
        <v>ALTO</v>
      </c>
      <c r="P19" s="100" t="s">
        <v>194</v>
      </c>
      <c r="Q19" s="98" t="s">
        <v>128</v>
      </c>
      <c r="R19" s="98" t="str">
        <f t="shared" si="4"/>
        <v>4</v>
      </c>
      <c r="S19" s="98" t="s">
        <v>125</v>
      </c>
      <c r="T19" s="98" t="str">
        <f t="shared" si="5"/>
        <v>3</v>
      </c>
      <c r="U19" s="98">
        <f t="shared" si="6"/>
        <v>12</v>
      </c>
      <c r="V19" s="101" t="str">
        <f t="shared" si="7"/>
        <v>ALTA</v>
      </c>
      <c r="W19" s="98" t="str">
        <f t="shared" si="8"/>
        <v>4</v>
      </c>
      <c r="X19" s="98">
        <f t="shared" si="9"/>
        <v>3</v>
      </c>
      <c r="Y19" s="102" t="str">
        <f t="shared" si="10"/>
        <v>MODERADO</v>
      </c>
      <c r="Z19" s="98" t="s">
        <v>109</v>
      </c>
      <c r="AA19" s="135" t="s">
        <v>193</v>
      </c>
      <c r="AB19" s="98" t="s">
        <v>192</v>
      </c>
      <c r="AC19" s="114" t="s">
        <v>125</v>
      </c>
      <c r="AD19" s="114" t="s">
        <v>125</v>
      </c>
      <c r="AE19" s="114" t="s">
        <v>125</v>
      </c>
      <c r="AF19" s="111" t="s">
        <v>191</v>
      </c>
      <c r="AG19" s="125" t="s">
        <v>190</v>
      </c>
      <c r="AH19" s="126" t="s">
        <v>355</v>
      </c>
      <c r="AI19" s="143" t="s">
        <v>421</v>
      </c>
    </row>
    <row r="20" spans="1:35" ht="165.75" x14ac:dyDescent="0.2">
      <c r="A20" s="95">
        <v>70</v>
      </c>
      <c r="B20" s="113" t="s">
        <v>173</v>
      </c>
      <c r="C20" s="103" t="s">
        <v>160</v>
      </c>
      <c r="D20" s="111" t="s">
        <v>189</v>
      </c>
      <c r="E20" s="97" t="s">
        <v>188</v>
      </c>
      <c r="F20" s="98" t="s">
        <v>118</v>
      </c>
      <c r="G20" s="98" t="s">
        <v>134</v>
      </c>
      <c r="H20" s="98" t="s">
        <v>187</v>
      </c>
      <c r="I20" s="98" t="s">
        <v>186</v>
      </c>
      <c r="J20" s="95" t="s">
        <v>144</v>
      </c>
      <c r="K20" s="98" t="str">
        <f t="shared" si="0"/>
        <v>2</v>
      </c>
      <c r="L20" s="98" t="s">
        <v>113</v>
      </c>
      <c r="M20" s="98" t="str">
        <f t="shared" si="1"/>
        <v>4</v>
      </c>
      <c r="N20" s="98">
        <f t="shared" si="2"/>
        <v>8</v>
      </c>
      <c r="O20" s="99" t="str">
        <f t="shared" si="3"/>
        <v>ALTO</v>
      </c>
      <c r="P20" s="108" t="s">
        <v>185</v>
      </c>
      <c r="Q20" s="98" t="s">
        <v>128</v>
      </c>
      <c r="R20" s="98" t="str">
        <f t="shared" si="4"/>
        <v>4</v>
      </c>
      <c r="S20" s="98" t="s">
        <v>125</v>
      </c>
      <c r="T20" s="98" t="str">
        <f t="shared" si="5"/>
        <v>3</v>
      </c>
      <c r="U20" s="98">
        <f t="shared" si="6"/>
        <v>12</v>
      </c>
      <c r="V20" s="101" t="str">
        <f t="shared" si="7"/>
        <v>ALTA</v>
      </c>
      <c r="W20" s="98" t="str">
        <f t="shared" si="8"/>
        <v>4</v>
      </c>
      <c r="X20" s="98">
        <f t="shared" si="9"/>
        <v>2</v>
      </c>
      <c r="Y20" s="102" t="str">
        <f t="shared" si="10"/>
        <v>BAJO</v>
      </c>
      <c r="Z20" s="98" t="s">
        <v>109</v>
      </c>
      <c r="AA20" s="135" t="s">
        <v>184</v>
      </c>
      <c r="AB20" s="95" t="s">
        <v>165</v>
      </c>
      <c r="AC20" s="112" t="s">
        <v>125</v>
      </c>
      <c r="AD20" s="119">
        <v>44197</v>
      </c>
      <c r="AE20" s="120">
        <v>44561</v>
      </c>
      <c r="AF20" s="111" t="s">
        <v>183</v>
      </c>
      <c r="AG20" s="125" t="s">
        <v>182</v>
      </c>
      <c r="AH20" s="144" t="s">
        <v>356</v>
      </c>
      <c r="AI20" s="145" t="s">
        <v>417</v>
      </c>
    </row>
    <row r="21" spans="1:35" ht="213.75" x14ac:dyDescent="0.2">
      <c r="A21" s="95">
        <v>71</v>
      </c>
      <c r="B21" s="113" t="s">
        <v>173</v>
      </c>
      <c r="C21" s="103" t="s">
        <v>160</v>
      </c>
      <c r="D21" s="53" t="s">
        <v>172</v>
      </c>
      <c r="E21" s="97" t="s">
        <v>181</v>
      </c>
      <c r="F21" s="98" t="s">
        <v>118</v>
      </c>
      <c r="G21" s="98" t="s">
        <v>134</v>
      </c>
      <c r="H21" s="98" t="s">
        <v>180</v>
      </c>
      <c r="I21" s="98" t="s">
        <v>179</v>
      </c>
      <c r="J21" s="95" t="s">
        <v>131</v>
      </c>
      <c r="K21" s="98" t="str">
        <f t="shared" si="0"/>
        <v>3</v>
      </c>
      <c r="L21" s="98" t="s">
        <v>113</v>
      </c>
      <c r="M21" s="98" t="str">
        <f t="shared" si="1"/>
        <v>4</v>
      </c>
      <c r="N21" s="98">
        <f t="shared" si="2"/>
        <v>12</v>
      </c>
      <c r="O21" s="99" t="str">
        <f t="shared" si="3"/>
        <v>ALTO</v>
      </c>
      <c r="P21" s="108" t="s">
        <v>178</v>
      </c>
      <c r="Q21" s="98" t="s">
        <v>128</v>
      </c>
      <c r="R21" s="98" t="str">
        <f t="shared" si="4"/>
        <v>4</v>
      </c>
      <c r="S21" s="98" t="s">
        <v>125</v>
      </c>
      <c r="T21" s="98" t="str">
        <f t="shared" si="5"/>
        <v>3</v>
      </c>
      <c r="U21" s="98">
        <f t="shared" si="6"/>
        <v>12</v>
      </c>
      <c r="V21" s="101" t="str">
        <f t="shared" si="7"/>
        <v>ALTA</v>
      </c>
      <c r="W21" s="98" t="str">
        <f t="shared" si="8"/>
        <v>4</v>
      </c>
      <c r="X21" s="98">
        <f t="shared" si="9"/>
        <v>3</v>
      </c>
      <c r="Y21" s="102" t="str">
        <f t="shared" si="10"/>
        <v>MODERADO</v>
      </c>
      <c r="Z21" s="98" t="s">
        <v>109</v>
      </c>
      <c r="AA21" s="135" t="s">
        <v>177</v>
      </c>
      <c r="AB21" s="95" t="s">
        <v>176</v>
      </c>
      <c r="AC21" s="112" t="s">
        <v>125</v>
      </c>
      <c r="AD21" s="119">
        <v>44197</v>
      </c>
      <c r="AE21" s="120">
        <v>44561</v>
      </c>
      <c r="AF21" s="111" t="s">
        <v>175</v>
      </c>
      <c r="AG21" s="127" t="s">
        <v>174</v>
      </c>
      <c r="AH21" s="126" t="s">
        <v>357</v>
      </c>
      <c r="AI21" s="140" t="s">
        <v>399</v>
      </c>
    </row>
    <row r="22" spans="1:35" ht="165.75" x14ac:dyDescent="0.2">
      <c r="A22" s="95">
        <v>72</v>
      </c>
      <c r="B22" s="113" t="s">
        <v>173</v>
      </c>
      <c r="C22" s="103" t="s">
        <v>160</v>
      </c>
      <c r="D22" s="53" t="s">
        <v>172</v>
      </c>
      <c r="E22" s="97" t="s">
        <v>171</v>
      </c>
      <c r="F22" s="98" t="s">
        <v>118</v>
      </c>
      <c r="G22" s="98" t="s">
        <v>134</v>
      </c>
      <c r="H22" s="98" t="s">
        <v>170</v>
      </c>
      <c r="I22" s="98" t="s">
        <v>169</v>
      </c>
      <c r="J22" s="95" t="s">
        <v>144</v>
      </c>
      <c r="K22" s="98" t="str">
        <f t="shared" si="0"/>
        <v>2</v>
      </c>
      <c r="L22" s="98" t="s">
        <v>155</v>
      </c>
      <c r="M22" s="98" t="str">
        <f t="shared" si="1"/>
        <v>3</v>
      </c>
      <c r="N22" s="98">
        <f t="shared" si="2"/>
        <v>6</v>
      </c>
      <c r="O22" s="99" t="str">
        <f t="shared" si="3"/>
        <v>MODERADO</v>
      </c>
      <c r="P22" s="106" t="s">
        <v>168</v>
      </c>
      <c r="Q22" s="98" t="s">
        <v>167</v>
      </c>
      <c r="R22" s="98" t="str">
        <f t="shared" si="4"/>
        <v>3</v>
      </c>
      <c r="S22" s="98" t="s">
        <v>110</v>
      </c>
      <c r="T22" s="98" t="str">
        <f t="shared" si="5"/>
        <v>1</v>
      </c>
      <c r="U22" s="98">
        <f t="shared" si="6"/>
        <v>3</v>
      </c>
      <c r="V22" s="101" t="str">
        <f t="shared" si="7"/>
        <v>BAJA</v>
      </c>
      <c r="W22" s="98" t="str">
        <f t="shared" si="8"/>
        <v>2</v>
      </c>
      <c r="X22" s="98">
        <f t="shared" si="9"/>
        <v>3</v>
      </c>
      <c r="Y22" s="102" t="str">
        <f t="shared" si="10"/>
        <v>MODERADO</v>
      </c>
      <c r="Z22" s="98" t="s">
        <v>109</v>
      </c>
      <c r="AA22" s="135" t="s">
        <v>166</v>
      </c>
      <c r="AB22" s="95" t="s">
        <v>165</v>
      </c>
      <c r="AC22" s="112" t="s">
        <v>164</v>
      </c>
      <c r="AD22" s="119">
        <v>44197</v>
      </c>
      <c r="AE22" s="120">
        <v>44561</v>
      </c>
      <c r="AF22" s="111" t="s">
        <v>163</v>
      </c>
      <c r="AG22" s="125" t="s">
        <v>162</v>
      </c>
      <c r="AH22" s="126" t="s">
        <v>373</v>
      </c>
      <c r="AI22" s="140" t="s">
        <v>400</v>
      </c>
    </row>
    <row r="23" spans="1:35" ht="114" x14ac:dyDescent="0.2">
      <c r="A23" s="52">
        <v>80</v>
      </c>
      <c r="B23" s="113" t="s">
        <v>161</v>
      </c>
      <c r="C23" s="103" t="s">
        <v>160</v>
      </c>
      <c r="D23" s="53" t="s">
        <v>159</v>
      </c>
      <c r="E23" s="53" t="s">
        <v>158</v>
      </c>
      <c r="F23" s="98" t="s">
        <v>118</v>
      </c>
      <c r="G23" s="98" t="s">
        <v>134</v>
      </c>
      <c r="H23" s="52" t="s">
        <v>157</v>
      </c>
      <c r="I23" s="52" t="s">
        <v>156</v>
      </c>
      <c r="J23" s="98" t="s">
        <v>114</v>
      </c>
      <c r="K23" s="98" t="str">
        <f t="shared" si="0"/>
        <v>4</v>
      </c>
      <c r="L23" s="98" t="s">
        <v>155</v>
      </c>
      <c r="M23" s="98" t="str">
        <f t="shared" si="1"/>
        <v>3</v>
      </c>
      <c r="N23" s="98">
        <f t="shared" si="2"/>
        <v>12</v>
      </c>
      <c r="O23" s="99" t="str">
        <f t="shared" si="3"/>
        <v>ALTO</v>
      </c>
      <c r="P23" s="54" t="s">
        <v>154</v>
      </c>
      <c r="Q23" s="98" t="s">
        <v>128</v>
      </c>
      <c r="R23" s="98" t="str">
        <f t="shared" si="4"/>
        <v>4</v>
      </c>
      <c r="S23" s="98" t="s">
        <v>125</v>
      </c>
      <c r="T23" s="98" t="str">
        <f t="shared" si="5"/>
        <v>3</v>
      </c>
      <c r="U23" s="98">
        <f t="shared" si="6"/>
        <v>12</v>
      </c>
      <c r="V23" s="101" t="str">
        <f t="shared" si="7"/>
        <v>ALTA</v>
      </c>
      <c r="W23" s="98" t="str">
        <f t="shared" si="8"/>
        <v>4</v>
      </c>
      <c r="X23" s="98">
        <f t="shared" si="9"/>
        <v>3</v>
      </c>
      <c r="Y23" s="102" t="str">
        <f t="shared" si="10"/>
        <v>MODERADO</v>
      </c>
      <c r="Z23" s="98" t="s">
        <v>109</v>
      </c>
      <c r="AA23" s="53" t="s">
        <v>153</v>
      </c>
      <c r="AB23" s="52" t="s">
        <v>152</v>
      </c>
      <c r="AC23" s="114" t="s">
        <v>140</v>
      </c>
      <c r="AD23" s="121">
        <v>44197</v>
      </c>
      <c r="AE23" s="122">
        <v>44561</v>
      </c>
      <c r="AF23" s="53" t="s">
        <v>151</v>
      </c>
      <c r="AG23" s="125" t="s">
        <v>150</v>
      </c>
      <c r="AH23" s="144" t="s">
        <v>358</v>
      </c>
      <c r="AI23" s="125" t="s">
        <v>418</v>
      </c>
    </row>
    <row r="24" spans="1:35" ht="114" x14ac:dyDescent="0.2">
      <c r="A24" s="95">
        <v>81</v>
      </c>
      <c r="B24" s="112" t="s">
        <v>149</v>
      </c>
      <c r="C24" s="103" t="s">
        <v>121</v>
      </c>
      <c r="D24" s="53" t="s">
        <v>148</v>
      </c>
      <c r="E24" s="105" t="s">
        <v>147</v>
      </c>
      <c r="F24" s="98" t="s">
        <v>118</v>
      </c>
      <c r="G24" s="98" t="s">
        <v>134</v>
      </c>
      <c r="H24" s="98" t="s">
        <v>146</v>
      </c>
      <c r="I24" s="98" t="s">
        <v>145</v>
      </c>
      <c r="J24" s="98" t="s">
        <v>144</v>
      </c>
      <c r="K24" s="98" t="str">
        <f t="shared" si="0"/>
        <v>2</v>
      </c>
      <c r="L24" s="98" t="s">
        <v>113</v>
      </c>
      <c r="M24" s="98" t="str">
        <f t="shared" si="1"/>
        <v>4</v>
      </c>
      <c r="N24" s="98">
        <f t="shared" si="2"/>
        <v>8</v>
      </c>
      <c r="O24" s="99" t="str">
        <f t="shared" si="3"/>
        <v>ALTO</v>
      </c>
      <c r="P24" s="54" t="s">
        <v>143</v>
      </c>
      <c r="Q24" s="98" t="s">
        <v>128</v>
      </c>
      <c r="R24" s="98" t="str">
        <f t="shared" si="4"/>
        <v>4</v>
      </c>
      <c r="S24" s="98" t="s">
        <v>125</v>
      </c>
      <c r="T24" s="98" t="str">
        <f t="shared" si="5"/>
        <v>3</v>
      </c>
      <c r="U24" s="98">
        <f t="shared" si="6"/>
        <v>12</v>
      </c>
      <c r="V24" s="101" t="str">
        <f t="shared" si="7"/>
        <v>ALTA</v>
      </c>
      <c r="W24" s="98" t="str">
        <f t="shared" si="8"/>
        <v>4</v>
      </c>
      <c r="X24" s="98">
        <f t="shared" si="9"/>
        <v>2</v>
      </c>
      <c r="Y24" s="102" t="str">
        <f t="shared" si="10"/>
        <v>BAJO</v>
      </c>
      <c r="Z24" s="98" t="s">
        <v>109</v>
      </c>
      <c r="AA24" s="53" t="s">
        <v>142</v>
      </c>
      <c r="AB24" s="52" t="s">
        <v>141</v>
      </c>
      <c r="AC24" s="114" t="s">
        <v>140</v>
      </c>
      <c r="AD24" s="121">
        <v>44197</v>
      </c>
      <c r="AE24" s="122">
        <v>44561</v>
      </c>
      <c r="AF24" s="53" t="s">
        <v>139</v>
      </c>
      <c r="AG24" s="125" t="s">
        <v>138</v>
      </c>
      <c r="AH24" s="144" t="s">
        <v>359</v>
      </c>
      <c r="AI24" s="125" t="s">
        <v>401</v>
      </c>
    </row>
    <row r="25" spans="1:35" ht="409.5" x14ac:dyDescent="0.2">
      <c r="A25" s="95">
        <v>83</v>
      </c>
      <c r="B25" s="112" t="s">
        <v>137</v>
      </c>
      <c r="C25" s="96" t="s">
        <v>121</v>
      </c>
      <c r="D25" s="111" t="s">
        <v>136</v>
      </c>
      <c r="E25" s="97" t="s">
        <v>135</v>
      </c>
      <c r="F25" s="98" t="s">
        <v>118</v>
      </c>
      <c r="G25" s="98" t="s">
        <v>134</v>
      </c>
      <c r="H25" s="98" t="s">
        <v>133</v>
      </c>
      <c r="I25" s="98" t="s">
        <v>132</v>
      </c>
      <c r="J25" s="98" t="s">
        <v>131</v>
      </c>
      <c r="K25" s="98" t="str">
        <f t="shared" si="0"/>
        <v>3</v>
      </c>
      <c r="L25" s="98" t="s">
        <v>130</v>
      </c>
      <c r="M25" s="98" t="str">
        <f t="shared" si="1"/>
        <v>5</v>
      </c>
      <c r="N25" s="98">
        <f t="shared" si="2"/>
        <v>15</v>
      </c>
      <c r="O25" s="99" t="str">
        <f t="shared" si="3"/>
        <v>EXTREMO</v>
      </c>
      <c r="P25" s="100" t="s">
        <v>129</v>
      </c>
      <c r="Q25" s="95" t="s">
        <v>128</v>
      </c>
      <c r="R25" s="98" t="str">
        <f t="shared" si="4"/>
        <v>4</v>
      </c>
      <c r="S25" s="98" t="s">
        <v>125</v>
      </c>
      <c r="T25" s="98" t="str">
        <f t="shared" si="5"/>
        <v>3</v>
      </c>
      <c r="U25" s="98">
        <f t="shared" si="6"/>
        <v>12</v>
      </c>
      <c r="V25" s="101" t="str">
        <f t="shared" si="7"/>
        <v>ALTA</v>
      </c>
      <c r="W25" s="98" t="str">
        <f t="shared" si="8"/>
        <v>4</v>
      </c>
      <c r="X25" s="98">
        <f t="shared" si="9"/>
        <v>3.75</v>
      </c>
      <c r="Y25" s="102" t="str">
        <f t="shared" si="10"/>
        <v>MODERADO</v>
      </c>
      <c r="Z25" s="98" t="s">
        <v>109</v>
      </c>
      <c r="AA25" s="111" t="s">
        <v>127</v>
      </c>
      <c r="AB25" s="98" t="s">
        <v>126</v>
      </c>
      <c r="AC25" s="114" t="s">
        <v>125</v>
      </c>
      <c r="AD25" s="115">
        <v>44440</v>
      </c>
      <c r="AE25" s="115">
        <v>44561</v>
      </c>
      <c r="AF25" s="111" t="s">
        <v>124</v>
      </c>
      <c r="AG25" s="125" t="s">
        <v>123</v>
      </c>
      <c r="AH25" s="144" t="s">
        <v>374</v>
      </c>
      <c r="AI25" s="125" t="s">
        <v>419</v>
      </c>
    </row>
    <row r="26" spans="1:35" ht="180" customHeight="1" x14ac:dyDescent="0.2">
      <c r="A26" s="95">
        <v>84</v>
      </c>
      <c r="B26" s="112" t="s">
        <v>122</v>
      </c>
      <c r="C26" s="96" t="s">
        <v>121</v>
      </c>
      <c r="D26" s="111" t="s">
        <v>120</v>
      </c>
      <c r="E26" s="97" t="s">
        <v>119</v>
      </c>
      <c r="F26" s="98" t="s">
        <v>118</v>
      </c>
      <c r="G26" s="98" t="s">
        <v>117</v>
      </c>
      <c r="H26" s="98" t="s">
        <v>116</v>
      </c>
      <c r="I26" s="98" t="s">
        <v>115</v>
      </c>
      <c r="J26" s="98" t="s">
        <v>114</v>
      </c>
      <c r="K26" s="98" t="str">
        <f t="shared" si="0"/>
        <v>4</v>
      </c>
      <c r="L26" s="95" t="s">
        <v>113</v>
      </c>
      <c r="M26" s="98" t="str">
        <f t="shared" si="1"/>
        <v>4</v>
      </c>
      <c r="N26" s="98">
        <f t="shared" si="2"/>
        <v>16</v>
      </c>
      <c r="O26" s="109" t="str">
        <f t="shared" si="3"/>
        <v>EXTREMO</v>
      </c>
      <c r="P26" s="108" t="s">
        <v>112</v>
      </c>
      <c r="Q26" s="95" t="s">
        <v>111</v>
      </c>
      <c r="R26" s="95" t="str">
        <f t="shared" si="4"/>
        <v>2</v>
      </c>
      <c r="S26" s="95" t="s">
        <v>110</v>
      </c>
      <c r="T26" s="98" t="str">
        <f t="shared" si="5"/>
        <v>1</v>
      </c>
      <c r="U26" s="98">
        <f t="shared" si="6"/>
        <v>2</v>
      </c>
      <c r="V26" s="101" t="str">
        <f t="shared" si="7"/>
        <v>BAJA</v>
      </c>
      <c r="W26" s="98" t="str">
        <f t="shared" si="8"/>
        <v>2</v>
      </c>
      <c r="X26" s="98">
        <f t="shared" si="9"/>
        <v>8</v>
      </c>
      <c r="Y26" s="102" t="str">
        <f t="shared" si="10"/>
        <v>ALTO</v>
      </c>
      <c r="Z26" s="98" t="s">
        <v>109</v>
      </c>
      <c r="AA26" s="135" t="s">
        <v>108</v>
      </c>
      <c r="AB26" s="95" t="s">
        <v>107</v>
      </c>
      <c r="AC26" s="112" t="s">
        <v>106</v>
      </c>
      <c r="AD26" s="119">
        <v>44256</v>
      </c>
      <c r="AE26" s="120">
        <v>44561</v>
      </c>
      <c r="AF26" s="135" t="s">
        <v>105</v>
      </c>
      <c r="AG26" s="125" t="s">
        <v>104</v>
      </c>
      <c r="AH26" s="126" t="s">
        <v>376</v>
      </c>
      <c r="AI26" s="140" t="s">
        <v>402</v>
      </c>
    </row>
    <row r="27" spans="1:35" ht="15.75" customHeight="1" x14ac:dyDescent="0.2">
      <c r="A27" s="45"/>
      <c r="B27" s="45"/>
      <c r="C27" s="44"/>
      <c r="D27" s="43"/>
      <c r="E27" s="45"/>
      <c r="F27" s="45"/>
      <c r="G27" s="45"/>
      <c r="H27" s="137"/>
      <c r="I27" s="137"/>
      <c r="J27" s="45"/>
      <c r="K27" s="45"/>
      <c r="L27" s="45"/>
      <c r="M27" s="45"/>
      <c r="N27" s="45"/>
      <c r="O27" s="46"/>
      <c r="P27" s="45"/>
      <c r="Q27" s="45"/>
      <c r="R27" s="45"/>
      <c r="S27" s="45"/>
      <c r="T27" s="45"/>
      <c r="U27" s="45"/>
      <c r="V27" s="45"/>
      <c r="W27" s="45"/>
      <c r="X27" s="45"/>
      <c r="Y27" s="46"/>
      <c r="Z27" s="45"/>
      <c r="AA27" s="43"/>
      <c r="AB27" s="45"/>
      <c r="AC27" s="45"/>
      <c r="AD27" s="45"/>
      <c r="AE27" s="45"/>
      <c r="AF27" s="43"/>
    </row>
    <row r="28" spans="1:35" ht="15.75" customHeight="1" x14ac:dyDescent="0.2">
      <c r="A28" s="45"/>
      <c r="B28" s="45"/>
      <c r="C28" s="44"/>
      <c r="D28" s="43"/>
      <c r="E28" s="45"/>
      <c r="F28" s="45"/>
      <c r="G28" s="45"/>
      <c r="H28" s="137"/>
      <c r="I28" s="137"/>
      <c r="J28" s="45"/>
      <c r="K28" s="45"/>
      <c r="L28" s="45"/>
      <c r="M28" s="45"/>
      <c r="N28" s="45"/>
      <c r="O28" s="46"/>
      <c r="P28" s="45"/>
      <c r="Q28" s="45"/>
      <c r="R28" s="45"/>
      <c r="S28" s="45"/>
      <c r="T28" s="45"/>
      <c r="U28" s="45"/>
      <c r="V28" s="45"/>
      <c r="W28" s="45"/>
      <c r="X28" s="45"/>
      <c r="Y28" s="46"/>
      <c r="Z28" s="45"/>
      <c r="AA28" s="43"/>
      <c r="AB28" s="45"/>
      <c r="AC28" s="45"/>
      <c r="AD28" s="45"/>
      <c r="AE28" s="45"/>
      <c r="AF28" s="43"/>
    </row>
    <row r="29" spans="1:35" ht="15.75" customHeight="1" x14ac:dyDescent="0.2">
      <c r="A29" s="45"/>
      <c r="B29" s="45"/>
      <c r="C29" s="44"/>
      <c r="D29" s="43"/>
      <c r="E29" s="45"/>
      <c r="F29" s="45"/>
      <c r="G29" s="45"/>
      <c r="H29" s="137"/>
      <c r="I29" s="137"/>
      <c r="J29" s="45"/>
      <c r="K29" s="45"/>
      <c r="L29" s="45"/>
      <c r="M29" s="45"/>
      <c r="N29" s="45"/>
      <c r="O29" s="46"/>
      <c r="P29" s="45"/>
      <c r="Q29" s="45"/>
      <c r="R29" s="45"/>
      <c r="S29" s="45"/>
      <c r="T29" s="45"/>
      <c r="U29" s="45"/>
      <c r="V29" s="45"/>
      <c r="W29" s="45"/>
      <c r="X29" s="45"/>
      <c r="Y29" s="46"/>
      <c r="Z29" s="45"/>
      <c r="AA29" s="43"/>
      <c r="AB29" s="45"/>
      <c r="AC29" s="45"/>
      <c r="AD29" s="45"/>
      <c r="AE29" s="45"/>
      <c r="AF29" s="43"/>
    </row>
    <row r="30" spans="1:35" ht="15.75" customHeight="1" x14ac:dyDescent="0.2">
      <c r="A30" s="45"/>
      <c r="B30" s="45"/>
      <c r="C30" s="44"/>
      <c r="D30" s="43"/>
      <c r="E30" s="45"/>
      <c r="F30" s="45"/>
      <c r="G30" s="45"/>
      <c r="H30" s="137"/>
      <c r="I30" s="137"/>
      <c r="J30" s="45"/>
      <c r="K30" s="45"/>
      <c r="L30" s="45"/>
      <c r="M30" s="45"/>
      <c r="N30" s="45"/>
      <c r="O30" s="46"/>
      <c r="P30" s="45"/>
      <c r="Q30" s="45"/>
      <c r="R30" s="45"/>
      <c r="S30" s="45"/>
      <c r="T30" s="45"/>
      <c r="U30" s="45"/>
      <c r="V30" s="45"/>
      <c r="W30" s="45"/>
      <c r="X30" s="45"/>
      <c r="Y30" s="46"/>
      <c r="Z30" s="45"/>
      <c r="AA30" s="43"/>
      <c r="AB30" s="45"/>
      <c r="AC30" s="45"/>
      <c r="AD30" s="45"/>
      <c r="AE30" s="45"/>
      <c r="AF30" s="43"/>
      <c r="AG30" s="124"/>
      <c r="AH30" s="124"/>
    </row>
    <row r="31" spans="1:35" ht="15.75" customHeight="1" x14ac:dyDescent="0.2">
      <c r="A31" s="45"/>
      <c r="B31" s="45"/>
      <c r="C31" s="44"/>
      <c r="D31" s="43"/>
      <c r="E31" s="45"/>
      <c r="F31" s="45"/>
      <c r="G31" s="45"/>
      <c r="H31" s="137"/>
      <c r="I31" s="137"/>
      <c r="J31" s="45"/>
      <c r="K31" s="45"/>
      <c r="L31" s="45"/>
      <c r="M31" s="45"/>
      <c r="N31" s="45"/>
      <c r="O31" s="46"/>
      <c r="P31" s="45"/>
      <c r="Q31" s="45"/>
      <c r="R31" s="45"/>
      <c r="S31" s="45"/>
      <c r="T31" s="45"/>
      <c r="U31" s="45"/>
      <c r="V31" s="45"/>
      <c r="W31" s="45"/>
      <c r="X31" s="45"/>
      <c r="Y31" s="46"/>
      <c r="Z31" s="45"/>
      <c r="AA31" s="43"/>
      <c r="AB31" s="45"/>
      <c r="AC31" s="45"/>
      <c r="AD31" s="45"/>
      <c r="AE31" s="45"/>
      <c r="AF31" s="43"/>
      <c r="AG31" s="124"/>
      <c r="AH31" s="124"/>
    </row>
    <row r="32" spans="1:35" ht="15.75" customHeight="1" x14ac:dyDescent="0.2">
      <c r="A32" s="45"/>
      <c r="B32" s="45"/>
      <c r="C32" s="44"/>
      <c r="D32" s="43"/>
      <c r="E32" s="45"/>
      <c r="F32" s="45"/>
      <c r="G32" s="45"/>
      <c r="H32" s="137"/>
      <c r="I32" s="137"/>
      <c r="J32" s="45"/>
      <c r="K32" s="45"/>
      <c r="L32" s="45"/>
      <c r="M32" s="45"/>
      <c r="N32" s="45"/>
      <c r="O32" s="46"/>
      <c r="P32" s="45"/>
      <c r="Q32" s="45"/>
      <c r="R32" s="45"/>
      <c r="S32" s="45"/>
      <c r="T32" s="45"/>
      <c r="U32" s="45"/>
      <c r="V32" s="45"/>
      <c r="W32" s="45"/>
      <c r="X32" s="45"/>
      <c r="Y32" s="46"/>
      <c r="Z32" s="45"/>
      <c r="AA32" s="43"/>
      <c r="AB32" s="45"/>
      <c r="AC32" s="45"/>
      <c r="AD32" s="45"/>
      <c r="AE32" s="45"/>
      <c r="AF32" s="43"/>
      <c r="AG32" s="124"/>
      <c r="AH32" s="124"/>
    </row>
    <row r="33" spans="1:34" ht="15.75" customHeight="1" x14ac:dyDescent="0.2">
      <c r="A33" s="45"/>
      <c r="B33" s="45"/>
      <c r="C33" s="44"/>
      <c r="D33" s="43"/>
      <c r="E33" s="45"/>
      <c r="F33" s="45"/>
      <c r="G33" s="45"/>
      <c r="H33" s="137"/>
      <c r="I33" s="137"/>
      <c r="J33" s="45"/>
      <c r="K33" s="45"/>
      <c r="L33" s="45"/>
      <c r="M33" s="45"/>
      <c r="N33" s="45"/>
      <c r="O33" s="46"/>
      <c r="P33" s="45"/>
      <c r="Q33" s="45"/>
      <c r="R33" s="45"/>
      <c r="S33" s="45"/>
      <c r="T33" s="45"/>
      <c r="U33" s="45"/>
      <c r="V33" s="45"/>
      <c r="W33" s="45"/>
      <c r="X33" s="45"/>
      <c r="Y33" s="46"/>
      <c r="Z33" s="45"/>
      <c r="AA33" s="43"/>
      <c r="AB33" s="45"/>
      <c r="AC33" s="45"/>
      <c r="AD33" s="45"/>
      <c r="AE33" s="45"/>
      <c r="AF33" s="43"/>
      <c r="AG33" s="124"/>
      <c r="AH33" s="124"/>
    </row>
    <row r="34" spans="1:34" ht="15.75" customHeight="1" x14ac:dyDescent="0.2">
      <c r="A34" s="45"/>
      <c r="B34" s="45"/>
      <c r="C34" s="44"/>
      <c r="D34" s="43"/>
      <c r="E34" s="45"/>
      <c r="F34" s="45"/>
      <c r="G34" s="45"/>
      <c r="H34" s="137"/>
      <c r="I34" s="137"/>
      <c r="J34" s="45"/>
      <c r="K34" s="45"/>
      <c r="L34" s="45"/>
      <c r="M34" s="45"/>
      <c r="N34" s="45"/>
      <c r="O34" s="46"/>
      <c r="P34" s="45"/>
      <c r="Q34" s="45"/>
      <c r="R34" s="45"/>
      <c r="S34" s="45"/>
      <c r="T34" s="45"/>
      <c r="U34" s="45"/>
      <c r="V34" s="45"/>
      <c r="W34" s="45"/>
      <c r="X34" s="45"/>
      <c r="Y34" s="46"/>
      <c r="Z34" s="45"/>
      <c r="AA34" s="43"/>
      <c r="AB34" s="45"/>
      <c r="AC34" s="45"/>
      <c r="AD34" s="45"/>
      <c r="AE34" s="45"/>
      <c r="AF34" s="43"/>
      <c r="AG34" s="124"/>
      <c r="AH34" s="124"/>
    </row>
    <row r="35" spans="1:34" ht="15.75" customHeight="1" x14ac:dyDescent="0.2">
      <c r="A35" s="45"/>
      <c r="B35" s="45"/>
      <c r="C35" s="44"/>
      <c r="D35" s="43"/>
      <c r="E35" s="45"/>
      <c r="F35" s="45"/>
      <c r="G35" s="45"/>
      <c r="H35" s="137"/>
      <c r="I35" s="137"/>
      <c r="J35" s="45"/>
      <c r="K35" s="45"/>
      <c r="L35" s="45"/>
      <c r="M35" s="45"/>
      <c r="N35" s="45"/>
      <c r="O35" s="46"/>
      <c r="P35" s="45"/>
      <c r="Q35" s="45"/>
      <c r="R35" s="45"/>
      <c r="S35" s="45"/>
      <c r="T35" s="45"/>
      <c r="U35" s="45"/>
      <c r="V35" s="45"/>
      <c r="W35" s="45"/>
      <c r="X35" s="45"/>
      <c r="Y35" s="46"/>
      <c r="Z35" s="45"/>
      <c r="AA35" s="43"/>
      <c r="AB35" s="45"/>
      <c r="AC35" s="45"/>
      <c r="AD35" s="45"/>
      <c r="AE35" s="45"/>
      <c r="AF35" s="43"/>
      <c r="AG35" s="124"/>
      <c r="AH35" s="124"/>
    </row>
    <row r="36" spans="1:34" ht="15.75" customHeight="1" x14ac:dyDescent="0.2">
      <c r="A36" s="45"/>
      <c r="B36" s="45"/>
      <c r="C36" s="44"/>
      <c r="D36" s="43"/>
      <c r="E36" s="45"/>
      <c r="F36" s="45"/>
      <c r="G36" s="45"/>
      <c r="H36" s="137"/>
      <c r="I36" s="137"/>
      <c r="J36" s="45"/>
      <c r="K36" s="45"/>
      <c r="L36" s="45"/>
      <c r="M36" s="45"/>
      <c r="N36" s="45"/>
      <c r="O36" s="46"/>
      <c r="P36" s="45"/>
      <c r="Q36" s="45"/>
      <c r="R36" s="45"/>
      <c r="S36" s="45"/>
      <c r="T36" s="45"/>
      <c r="U36" s="45"/>
      <c r="V36" s="45"/>
      <c r="W36" s="45"/>
      <c r="X36" s="45"/>
      <c r="Y36" s="46"/>
      <c r="Z36" s="45"/>
      <c r="AA36" s="43"/>
      <c r="AB36" s="45"/>
      <c r="AC36" s="45"/>
      <c r="AD36" s="45"/>
      <c r="AE36" s="45"/>
      <c r="AF36" s="43"/>
      <c r="AG36" s="124"/>
      <c r="AH36" s="124"/>
    </row>
    <row r="37" spans="1:34" ht="15.75" customHeight="1" x14ac:dyDescent="0.2">
      <c r="A37" s="45"/>
      <c r="B37" s="45"/>
      <c r="C37" s="44"/>
      <c r="D37" s="43"/>
      <c r="E37" s="45"/>
      <c r="F37" s="45"/>
      <c r="G37" s="45"/>
      <c r="H37" s="137"/>
      <c r="I37" s="137"/>
      <c r="J37" s="45"/>
      <c r="K37" s="45"/>
      <c r="L37" s="45"/>
      <c r="M37" s="45"/>
      <c r="N37" s="45"/>
      <c r="O37" s="46"/>
      <c r="P37" s="45"/>
      <c r="Q37" s="45"/>
      <c r="R37" s="45"/>
      <c r="S37" s="45"/>
      <c r="T37" s="45"/>
      <c r="U37" s="45"/>
      <c r="V37" s="45"/>
      <c r="W37" s="45"/>
      <c r="X37" s="45"/>
      <c r="Y37" s="46"/>
      <c r="Z37" s="45"/>
      <c r="AA37" s="43"/>
      <c r="AB37" s="45"/>
      <c r="AC37" s="45"/>
      <c r="AD37" s="45"/>
      <c r="AE37" s="45"/>
      <c r="AF37" s="43"/>
      <c r="AG37" s="124"/>
      <c r="AH37" s="124"/>
    </row>
    <row r="38" spans="1:34" ht="15.75" customHeight="1" x14ac:dyDescent="0.2">
      <c r="A38" s="45"/>
      <c r="B38" s="45"/>
      <c r="C38" s="44"/>
      <c r="D38" s="43"/>
      <c r="E38" s="45"/>
      <c r="F38" s="45"/>
      <c r="G38" s="45"/>
      <c r="H38" s="137"/>
      <c r="I38" s="137"/>
      <c r="J38" s="45"/>
      <c r="K38" s="45"/>
      <c r="L38" s="45"/>
      <c r="M38" s="45"/>
      <c r="N38" s="45"/>
      <c r="O38" s="46"/>
      <c r="P38" s="45"/>
      <c r="Q38" s="45"/>
      <c r="R38" s="45"/>
      <c r="S38" s="45"/>
      <c r="T38" s="45"/>
      <c r="U38" s="45"/>
      <c r="V38" s="45"/>
      <c r="W38" s="45"/>
      <c r="X38" s="45"/>
      <c r="Y38" s="46"/>
      <c r="Z38" s="45"/>
      <c r="AA38" s="43"/>
      <c r="AB38" s="45"/>
      <c r="AC38" s="45"/>
      <c r="AD38" s="45"/>
      <c r="AE38" s="45"/>
      <c r="AF38" s="43"/>
      <c r="AG38" s="124"/>
      <c r="AH38" s="124"/>
    </row>
    <row r="39" spans="1:34" ht="15.75" customHeight="1" x14ac:dyDescent="0.2">
      <c r="A39" s="45"/>
      <c r="B39" s="45"/>
      <c r="C39" s="44"/>
      <c r="D39" s="43"/>
      <c r="E39" s="45"/>
      <c r="F39" s="45"/>
      <c r="G39" s="45"/>
      <c r="H39" s="137"/>
      <c r="I39" s="137"/>
      <c r="J39" s="45"/>
      <c r="K39" s="45"/>
      <c r="L39" s="45"/>
      <c r="M39" s="45"/>
      <c r="N39" s="45"/>
      <c r="O39" s="46"/>
      <c r="P39" s="45"/>
      <c r="Q39" s="45"/>
      <c r="R39" s="45"/>
      <c r="S39" s="45"/>
      <c r="T39" s="45"/>
      <c r="U39" s="45"/>
      <c r="V39" s="45"/>
      <c r="W39" s="45"/>
      <c r="X39" s="45"/>
      <c r="Y39" s="46"/>
      <c r="Z39" s="45"/>
      <c r="AA39" s="43"/>
      <c r="AB39" s="45"/>
      <c r="AC39" s="45"/>
      <c r="AD39" s="45"/>
      <c r="AE39" s="45"/>
      <c r="AF39" s="43"/>
      <c r="AG39" s="124"/>
      <c r="AH39" s="124"/>
    </row>
    <row r="40" spans="1:34" ht="15.75" customHeight="1" x14ac:dyDescent="0.2">
      <c r="A40" s="45"/>
      <c r="B40" s="45"/>
      <c r="C40" s="44"/>
      <c r="D40" s="43"/>
      <c r="E40" s="45"/>
      <c r="F40" s="45"/>
      <c r="G40" s="45"/>
      <c r="H40" s="137"/>
      <c r="I40" s="137"/>
      <c r="J40" s="45"/>
      <c r="K40" s="45"/>
      <c r="L40" s="45"/>
      <c r="M40" s="45"/>
      <c r="N40" s="45"/>
      <c r="O40" s="46"/>
      <c r="P40" s="45"/>
      <c r="Q40" s="45"/>
      <c r="R40" s="45"/>
      <c r="S40" s="45"/>
      <c r="T40" s="45"/>
      <c r="U40" s="45"/>
      <c r="V40" s="45"/>
      <c r="W40" s="45"/>
      <c r="X40" s="45"/>
      <c r="Y40" s="46"/>
      <c r="Z40" s="45"/>
      <c r="AA40" s="43"/>
      <c r="AB40" s="45"/>
      <c r="AC40" s="45"/>
      <c r="AD40" s="45"/>
      <c r="AE40" s="45"/>
      <c r="AF40" s="43"/>
      <c r="AG40" s="124"/>
      <c r="AH40" s="124"/>
    </row>
    <row r="41" spans="1:34" ht="15.75" customHeight="1" x14ac:dyDescent="0.2">
      <c r="A41" s="45"/>
      <c r="B41" s="45"/>
      <c r="C41" s="44"/>
      <c r="D41" s="43"/>
      <c r="E41" s="45"/>
      <c r="F41" s="45"/>
      <c r="G41" s="45"/>
      <c r="H41" s="137"/>
      <c r="I41" s="137"/>
      <c r="J41" s="45"/>
      <c r="K41" s="45"/>
      <c r="L41" s="45"/>
      <c r="M41" s="45"/>
      <c r="N41" s="45"/>
      <c r="O41" s="46"/>
      <c r="P41" s="45"/>
      <c r="Q41" s="45"/>
      <c r="R41" s="45"/>
      <c r="S41" s="45"/>
      <c r="T41" s="45"/>
      <c r="U41" s="45"/>
      <c r="V41" s="45"/>
      <c r="W41" s="45"/>
      <c r="X41" s="45"/>
      <c r="Y41" s="46"/>
      <c r="Z41" s="45"/>
      <c r="AA41" s="43"/>
      <c r="AB41" s="45"/>
      <c r="AC41" s="45"/>
      <c r="AD41" s="45"/>
      <c r="AE41" s="45"/>
      <c r="AF41" s="43"/>
      <c r="AG41" s="124"/>
      <c r="AH41" s="124"/>
    </row>
    <row r="42" spans="1:34" ht="15.75" customHeight="1" x14ac:dyDescent="0.2">
      <c r="A42" s="45"/>
      <c r="B42" s="45"/>
      <c r="C42" s="44"/>
      <c r="D42" s="43"/>
      <c r="E42" s="45"/>
      <c r="F42" s="45"/>
      <c r="G42" s="45"/>
      <c r="H42" s="137"/>
      <c r="I42" s="137"/>
      <c r="J42" s="45"/>
      <c r="K42" s="45"/>
      <c r="L42" s="45"/>
      <c r="M42" s="45"/>
      <c r="N42" s="45"/>
      <c r="O42" s="46"/>
      <c r="P42" s="45"/>
      <c r="Q42" s="45"/>
      <c r="R42" s="45"/>
      <c r="S42" s="45"/>
      <c r="T42" s="45"/>
      <c r="U42" s="45"/>
      <c r="V42" s="45"/>
      <c r="W42" s="45"/>
      <c r="X42" s="45"/>
      <c r="Y42" s="46"/>
      <c r="Z42" s="45"/>
      <c r="AA42" s="43"/>
      <c r="AB42" s="45"/>
      <c r="AC42" s="45"/>
      <c r="AD42" s="45"/>
      <c r="AE42" s="45"/>
      <c r="AF42" s="43"/>
      <c r="AG42" s="124"/>
      <c r="AH42" s="124"/>
    </row>
    <row r="43" spans="1:34" ht="15.75" customHeight="1" x14ac:dyDescent="0.2">
      <c r="A43" s="45"/>
      <c r="B43" s="45"/>
      <c r="C43" s="44"/>
      <c r="D43" s="43"/>
      <c r="E43" s="45"/>
      <c r="F43" s="45"/>
      <c r="G43" s="45"/>
      <c r="H43" s="137"/>
      <c r="I43" s="137"/>
      <c r="J43" s="45"/>
      <c r="K43" s="45"/>
      <c r="L43" s="45"/>
      <c r="M43" s="45"/>
      <c r="N43" s="45"/>
      <c r="O43" s="46"/>
      <c r="P43" s="45"/>
      <c r="Q43" s="45"/>
      <c r="R43" s="45"/>
      <c r="S43" s="45"/>
      <c r="T43" s="45"/>
      <c r="U43" s="45"/>
      <c r="V43" s="45"/>
      <c r="W43" s="45"/>
      <c r="X43" s="45"/>
      <c r="Y43" s="46"/>
      <c r="Z43" s="45"/>
      <c r="AA43" s="43"/>
      <c r="AB43" s="45"/>
      <c r="AC43" s="45"/>
      <c r="AD43" s="45"/>
      <c r="AE43" s="45"/>
      <c r="AF43" s="43"/>
      <c r="AG43" s="124"/>
      <c r="AH43" s="124"/>
    </row>
    <row r="44" spans="1:34" ht="15.75" customHeight="1" x14ac:dyDescent="0.2">
      <c r="A44" s="45"/>
      <c r="B44" s="45"/>
      <c r="C44" s="44"/>
      <c r="D44" s="43"/>
      <c r="E44" s="45"/>
      <c r="F44" s="45"/>
      <c r="G44" s="45"/>
      <c r="H44" s="137"/>
      <c r="I44" s="137"/>
      <c r="J44" s="45"/>
      <c r="K44" s="45"/>
      <c r="L44" s="45"/>
      <c r="M44" s="45"/>
      <c r="N44" s="45"/>
      <c r="O44" s="46"/>
      <c r="P44" s="45"/>
      <c r="Q44" s="45"/>
      <c r="R44" s="45"/>
      <c r="S44" s="45"/>
      <c r="T44" s="45"/>
      <c r="U44" s="45"/>
      <c r="V44" s="45"/>
      <c r="W44" s="45"/>
      <c r="X44" s="45"/>
      <c r="Y44" s="46"/>
      <c r="Z44" s="45"/>
      <c r="AA44" s="43"/>
      <c r="AB44" s="45"/>
      <c r="AC44" s="45"/>
      <c r="AD44" s="45"/>
      <c r="AE44" s="45"/>
      <c r="AF44" s="43"/>
      <c r="AG44" s="124"/>
      <c r="AH44" s="124"/>
    </row>
    <row r="45" spans="1:34" ht="15.75" customHeight="1" x14ac:dyDescent="0.2">
      <c r="A45" s="45"/>
      <c r="B45" s="45"/>
      <c r="C45" s="44"/>
      <c r="D45" s="43"/>
      <c r="E45" s="45"/>
      <c r="F45" s="45"/>
      <c r="G45" s="45"/>
      <c r="H45" s="137"/>
      <c r="I45" s="137"/>
      <c r="J45" s="45"/>
      <c r="K45" s="45"/>
      <c r="L45" s="45"/>
      <c r="M45" s="45"/>
      <c r="N45" s="45"/>
      <c r="O45" s="46"/>
      <c r="P45" s="45"/>
      <c r="Q45" s="45"/>
      <c r="R45" s="45"/>
      <c r="S45" s="45"/>
      <c r="T45" s="45"/>
      <c r="U45" s="45"/>
      <c r="V45" s="45"/>
      <c r="W45" s="45"/>
      <c r="X45" s="45"/>
      <c r="Y45" s="46"/>
      <c r="Z45" s="45"/>
      <c r="AA45" s="43"/>
      <c r="AB45" s="45"/>
      <c r="AC45" s="45"/>
      <c r="AD45" s="45"/>
      <c r="AE45" s="45"/>
      <c r="AF45" s="43"/>
      <c r="AG45" s="124"/>
      <c r="AH45" s="124"/>
    </row>
    <row r="46" spans="1:34" ht="15.75" customHeight="1" x14ac:dyDescent="0.2">
      <c r="A46" s="45"/>
      <c r="B46" s="45"/>
      <c r="C46" s="44"/>
      <c r="D46" s="43"/>
      <c r="E46" s="45"/>
      <c r="F46" s="45"/>
      <c r="G46" s="45"/>
      <c r="H46" s="137"/>
      <c r="I46" s="137"/>
      <c r="J46" s="45"/>
      <c r="K46" s="45"/>
      <c r="L46" s="45"/>
      <c r="M46" s="45"/>
      <c r="N46" s="45"/>
      <c r="O46" s="46"/>
      <c r="P46" s="45"/>
      <c r="Q46" s="45"/>
      <c r="R46" s="45"/>
      <c r="S46" s="45"/>
      <c r="T46" s="45"/>
      <c r="U46" s="45"/>
      <c r="V46" s="45"/>
      <c r="W46" s="45"/>
      <c r="X46" s="45"/>
      <c r="Y46" s="46"/>
      <c r="Z46" s="45"/>
      <c r="AA46" s="43"/>
      <c r="AB46" s="45"/>
      <c r="AC46" s="45"/>
      <c r="AD46" s="45"/>
      <c r="AE46" s="45"/>
      <c r="AF46" s="43"/>
      <c r="AG46" s="124"/>
      <c r="AH46" s="124"/>
    </row>
    <row r="47" spans="1:34" ht="15.75" customHeight="1" x14ac:dyDescent="0.2">
      <c r="A47" s="45"/>
      <c r="B47" s="45"/>
      <c r="C47" s="44"/>
      <c r="D47" s="43"/>
      <c r="E47" s="45"/>
      <c r="F47" s="45"/>
      <c r="G47" s="45"/>
      <c r="H47" s="137"/>
      <c r="I47" s="137"/>
      <c r="J47" s="45"/>
      <c r="K47" s="45"/>
      <c r="L47" s="45"/>
      <c r="M47" s="45"/>
      <c r="N47" s="45"/>
      <c r="O47" s="46"/>
      <c r="P47" s="45"/>
      <c r="Q47" s="45"/>
      <c r="R47" s="45"/>
      <c r="S47" s="45"/>
      <c r="T47" s="45"/>
      <c r="U47" s="45"/>
      <c r="V47" s="45"/>
      <c r="W47" s="45"/>
      <c r="X47" s="45"/>
      <c r="Y47" s="46"/>
      <c r="Z47" s="45"/>
      <c r="AA47" s="43"/>
      <c r="AB47" s="45"/>
      <c r="AC47" s="45"/>
      <c r="AD47" s="45"/>
      <c r="AE47" s="45"/>
      <c r="AF47" s="43"/>
      <c r="AG47" s="124"/>
      <c r="AH47" s="124"/>
    </row>
    <row r="48" spans="1:34" ht="15.75" customHeight="1" x14ac:dyDescent="0.2">
      <c r="A48" s="45"/>
      <c r="B48" s="45"/>
      <c r="C48" s="44"/>
      <c r="D48" s="43"/>
      <c r="E48" s="45"/>
      <c r="F48" s="45"/>
      <c r="G48" s="45"/>
      <c r="H48" s="137"/>
      <c r="I48" s="137"/>
      <c r="J48" s="45"/>
      <c r="K48" s="45"/>
      <c r="L48" s="45"/>
      <c r="M48" s="45"/>
      <c r="N48" s="45"/>
      <c r="O48" s="46"/>
      <c r="P48" s="45"/>
      <c r="Q48" s="45"/>
      <c r="R48" s="45"/>
      <c r="S48" s="45"/>
      <c r="T48" s="45"/>
      <c r="U48" s="45"/>
      <c r="V48" s="45"/>
      <c r="W48" s="45"/>
      <c r="X48" s="45"/>
      <c r="Y48" s="46"/>
      <c r="Z48" s="45"/>
      <c r="AA48" s="43"/>
      <c r="AB48" s="45"/>
      <c r="AC48" s="45"/>
      <c r="AD48" s="45"/>
      <c r="AE48" s="45"/>
      <c r="AF48" s="43"/>
      <c r="AG48" s="124"/>
      <c r="AH48" s="124"/>
    </row>
    <row r="49" spans="1:34" ht="15.75" customHeight="1" x14ac:dyDescent="0.2">
      <c r="A49" s="45"/>
      <c r="B49" s="45"/>
      <c r="C49" s="44"/>
      <c r="D49" s="43"/>
      <c r="E49" s="45"/>
      <c r="F49" s="45"/>
      <c r="G49" s="45"/>
      <c r="H49" s="137"/>
      <c r="I49" s="137"/>
      <c r="J49" s="45"/>
      <c r="K49" s="45"/>
      <c r="L49" s="45"/>
      <c r="M49" s="45"/>
      <c r="N49" s="45"/>
      <c r="O49" s="46"/>
      <c r="P49" s="45"/>
      <c r="Q49" s="45"/>
      <c r="R49" s="45"/>
      <c r="S49" s="45"/>
      <c r="T49" s="45"/>
      <c r="U49" s="45"/>
      <c r="V49" s="45"/>
      <c r="W49" s="45"/>
      <c r="X49" s="45"/>
      <c r="Y49" s="46"/>
      <c r="Z49" s="45"/>
      <c r="AA49" s="43"/>
      <c r="AB49" s="45"/>
      <c r="AC49" s="45"/>
      <c r="AD49" s="45"/>
      <c r="AE49" s="45"/>
      <c r="AF49" s="43"/>
      <c r="AG49" s="124"/>
      <c r="AH49" s="124"/>
    </row>
    <row r="50" spans="1:34" ht="15.75" customHeight="1" x14ac:dyDescent="0.2">
      <c r="A50" s="45"/>
      <c r="B50" s="45"/>
      <c r="C50" s="44"/>
      <c r="D50" s="43"/>
      <c r="E50" s="45"/>
      <c r="F50" s="45"/>
      <c r="G50" s="45"/>
      <c r="H50" s="137"/>
      <c r="I50" s="137"/>
      <c r="J50" s="45"/>
      <c r="K50" s="45"/>
      <c r="L50" s="45"/>
      <c r="M50" s="45"/>
      <c r="N50" s="45"/>
      <c r="O50" s="46"/>
      <c r="P50" s="45"/>
      <c r="Q50" s="45"/>
      <c r="R50" s="45"/>
      <c r="S50" s="45"/>
      <c r="T50" s="45"/>
      <c r="U50" s="45"/>
      <c r="V50" s="45"/>
      <c r="W50" s="45"/>
      <c r="X50" s="45"/>
      <c r="Y50" s="46"/>
      <c r="Z50" s="45"/>
      <c r="AA50" s="43"/>
      <c r="AB50" s="45"/>
      <c r="AC50" s="45"/>
      <c r="AD50" s="45"/>
      <c r="AE50" s="45"/>
      <c r="AF50" s="43"/>
      <c r="AG50" s="124"/>
      <c r="AH50" s="124"/>
    </row>
    <row r="51" spans="1:34" ht="15.75" customHeight="1" x14ac:dyDescent="0.2">
      <c r="A51" s="45"/>
      <c r="B51" s="45"/>
      <c r="C51" s="44"/>
      <c r="D51" s="43"/>
      <c r="E51" s="45"/>
      <c r="F51" s="45"/>
      <c r="G51" s="45"/>
      <c r="H51" s="137"/>
      <c r="I51" s="137"/>
      <c r="J51" s="45"/>
      <c r="K51" s="45"/>
      <c r="L51" s="45"/>
      <c r="M51" s="45"/>
      <c r="N51" s="45"/>
      <c r="O51" s="46"/>
      <c r="P51" s="45"/>
      <c r="Q51" s="45"/>
      <c r="R51" s="45"/>
      <c r="S51" s="45"/>
      <c r="T51" s="45"/>
      <c r="U51" s="45"/>
      <c r="V51" s="45"/>
      <c r="W51" s="45"/>
      <c r="X51" s="45"/>
      <c r="Y51" s="46"/>
      <c r="Z51" s="45"/>
      <c r="AA51" s="43"/>
      <c r="AB51" s="45"/>
      <c r="AC51" s="45"/>
      <c r="AD51" s="45"/>
      <c r="AE51" s="45"/>
      <c r="AF51" s="43"/>
      <c r="AG51" s="124"/>
      <c r="AH51" s="124"/>
    </row>
    <row r="52" spans="1:34" ht="15.75" customHeight="1" x14ac:dyDescent="0.2">
      <c r="A52" s="45"/>
      <c r="B52" s="45"/>
      <c r="C52" s="44"/>
      <c r="D52" s="43"/>
      <c r="E52" s="45"/>
      <c r="F52" s="45"/>
      <c r="G52" s="45"/>
      <c r="H52" s="137"/>
      <c r="I52" s="137"/>
      <c r="J52" s="45"/>
      <c r="K52" s="45"/>
      <c r="L52" s="45"/>
      <c r="M52" s="45"/>
      <c r="N52" s="45"/>
      <c r="O52" s="46"/>
      <c r="P52" s="45"/>
      <c r="Q52" s="45"/>
      <c r="R52" s="45"/>
      <c r="S52" s="45"/>
      <c r="T52" s="45"/>
      <c r="U52" s="45"/>
      <c r="V52" s="45"/>
      <c r="W52" s="45"/>
      <c r="X52" s="45"/>
      <c r="Y52" s="46"/>
      <c r="Z52" s="45"/>
      <c r="AA52" s="43"/>
      <c r="AB52" s="45"/>
      <c r="AC52" s="45"/>
      <c r="AD52" s="45"/>
      <c r="AE52" s="45"/>
      <c r="AF52" s="43"/>
      <c r="AG52" s="124"/>
      <c r="AH52" s="124"/>
    </row>
    <row r="53" spans="1:34" ht="15.75" customHeight="1" x14ac:dyDescent="0.2">
      <c r="A53" s="45"/>
      <c r="B53" s="45"/>
      <c r="C53" s="44"/>
      <c r="D53" s="43"/>
      <c r="E53" s="45"/>
      <c r="F53" s="45"/>
      <c r="G53" s="45"/>
      <c r="H53" s="137"/>
      <c r="I53" s="137"/>
      <c r="J53" s="45"/>
      <c r="K53" s="45"/>
      <c r="L53" s="45"/>
      <c r="M53" s="45"/>
      <c r="N53" s="45"/>
      <c r="O53" s="46"/>
      <c r="P53" s="45"/>
      <c r="Q53" s="45"/>
      <c r="R53" s="45"/>
      <c r="S53" s="45"/>
      <c r="T53" s="45"/>
      <c r="U53" s="45"/>
      <c r="V53" s="45"/>
      <c r="W53" s="45"/>
      <c r="X53" s="45"/>
      <c r="Y53" s="46"/>
      <c r="Z53" s="45"/>
      <c r="AA53" s="43"/>
      <c r="AB53" s="45"/>
      <c r="AC53" s="45"/>
      <c r="AD53" s="45"/>
      <c r="AE53" s="45"/>
      <c r="AF53" s="43"/>
      <c r="AG53" s="124"/>
      <c r="AH53" s="124"/>
    </row>
    <row r="54" spans="1:34" ht="15.75" customHeight="1" x14ac:dyDescent="0.2">
      <c r="A54" s="45"/>
      <c r="B54" s="45"/>
      <c r="C54" s="44"/>
      <c r="D54" s="43"/>
      <c r="E54" s="45"/>
      <c r="F54" s="45"/>
      <c r="G54" s="45"/>
      <c r="H54" s="137"/>
      <c r="I54" s="137"/>
      <c r="J54" s="45"/>
      <c r="K54" s="45"/>
      <c r="L54" s="45"/>
      <c r="M54" s="45"/>
      <c r="N54" s="45"/>
      <c r="O54" s="46"/>
      <c r="P54" s="45"/>
      <c r="Q54" s="45"/>
      <c r="R54" s="45"/>
      <c r="S54" s="45"/>
      <c r="T54" s="45"/>
      <c r="U54" s="45"/>
      <c r="V54" s="45"/>
      <c r="W54" s="45"/>
      <c r="X54" s="45"/>
      <c r="Y54" s="46"/>
      <c r="Z54" s="45"/>
      <c r="AA54" s="43"/>
      <c r="AB54" s="45"/>
      <c r="AC54" s="45"/>
      <c r="AD54" s="45"/>
      <c r="AE54" s="45"/>
      <c r="AF54" s="43"/>
      <c r="AG54" s="124"/>
      <c r="AH54" s="124"/>
    </row>
    <row r="55" spans="1:34" ht="15.75" customHeight="1" x14ac:dyDescent="0.2">
      <c r="A55" s="45"/>
      <c r="B55" s="45"/>
      <c r="C55" s="44"/>
      <c r="D55" s="43"/>
      <c r="E55" s="45"/>
      <c r="F55" s="45"/>
      <c r="G55" s="45"/>
      <c r="H55" s="137"/>
      <c r="I55" s="137"/>
      <c r="J55" s="45"/>
      <c r="K55" s="45"/>
      <c r="L55" s="45"/>
      <c r="M55" s="45"/>
      <c r="N55" s="45"/>
      <c r="O55" s="46"/>
      <c r="P55" s="45"/>
      <c r="Q55" s="45"/>
      <c r="R55" s="45"/>
      <c r="S55" s="45"/>
      <c r="T55" s="45"/>
      <c r="U55" s="45"/>
      <c r="V55" s="45"/>
      <c r="W55" s="45"/>
      <c r="X55" s="45"/>
      <c r="Y55" s="46"/>
      <c r="Z55" s="45"/>
      <c r="AA55" s="43"/>
      <c r="AB55" s="45"/>
      <c r="AC55" s="45"/>
      <c r="AD55" s="45"/>
      <c r="AE55" s="45"/>
      <c r="AF55" s="43"/>
      <c r="AG55" s="124"/>
      <c r="AH55" s="124"/>
    </row>
    <row r="56" spans="1:34" ht="15.75" customHeight="1" x14ac:dyDescent="0.2">
      <c r="A56" s="45"/>
      <c r="B56" s="45"/>
      <c r="C56" s="44"/>
      <c r="D56" s="43"/>
      <c r="E56" s="45"/>
      <c r="F56" s="45"/>
      <c r="G56" s="45"/>
      <c r="H56" s="137"/>
      <c r="I56" s="137"/>
      <c r="J56" s="45"/>
      <c r="K56" s="45"/>
      <c r="L56" s="45"/>
      <c r="M56" s="45"/>
      <c r="N56" s="45"/>
      <c r="O56" s="46"/>
      <c r="P56" s="45"/>
      <c r="Q56" s="45"/>
      <c r="R56" s="45"/>
      <c r="S56" s="45"/>
      <c r="T56" s="45"/>
      <c r="U56" s="45"/>
      <c r="V56" s="45"/>
      <c r="W56" s="45"/>
      <c r="X56" s="45"/>
      <c r="Y56" s="46"/>
      <c r="Z56" s="45"/>
      <c r="AA56" s="43"/>
      <c r="AB56" s="45"/>
      <c r="AC56" s="45"/>
      <c r="AD56" s="45"/>
      <c r="AE56" s="45"/>
      <c r="AF56" s="43"/>
      <c r="AG56" s="124"/>
      <c r="AH56" s="124"/>
    </row>
    <row r="57" spans="1:34" ht="15.75" customHeight="1" x14ac:dyDescent="0.2">
      <c r="A57" s="45"/>
      <c r="B57" s="45"/>
      <c r="C57" s="44"/>
      <c r="D57" s="43"/>
      <c r="E57" s="45"/>
      <c r="F57" s="45"/>
      <c r="G57" s="45"/>
      <c r="H57" s="137"/>
      <c r="I57" s="137"/>
      <c r="J57" s="45"/>
      <c r="K57" s="45"/>
      <c r="L57" s="45"/>
      <c r="M57" s="45"/>
      <c r="N57" s="45"/>
      <c r="O57" s="46"/>
      <c r="P57" s="45"/>
      <c r="Q57" s="45"/>
      <c r="R57" s="45"/>
      <c r="S57" s="45"/>
      <c r="T57" s="45"/>
      <c r="U57" s="45"/>
      <c r="V57" s="45"/>
      <c r="W57" s="45"/>
      <c r="X57" s="45"/>
      <c r="Y57" s="46"/>
      <c r="Z57" s="45"/>
      <c r="AA57" s="43"/>
      <c r="AB57" s="45"/>
      <c r="AC57" s="45"/>
      <c r="AD57" s="45"/>
      <c r="AE57" s="45"/>
      <c r="AF57" s="43"/>
      <c r="AG57" s="124"/>
      <c r="AH57" s="124"/>
    </row>
    <row r="58" spans="1:34" ht="15.75" customHeight="1" x14ac:dyDescent="0.2">
      <c r="A58" s="45"/>
      <c r="B58" s="45"/>
      <c r="C58" s="44"/>
      <c r="D58" s="43"/>
      <c r="E58" s="45"/>
      <c r="F58" s="45"/>
      <c r="G58" s="45"/>
      <c r="H58" s="137"/>
      <c r="I58" s="137"/>
      <c r="J58" s="45"/>
      <c r="K58" s="45"/>
      <c r="L58" s="45"/>
      <c r="M58" s="45"/>
      <c r="N58" s="45"/>
      <c r="O58" s="46"/>
      <c r="P58" s="45"/>
      <c r="Q58" s="45"/>
      <c r="R58" s="45"/>
      <c r="S58" s="45"/>
      <c r="T58" s="45"/>
      <c r="U58" s="45"/>
      <c r="V58" s="45"/>
      <c r="W58" s="45"/>
      <c r="X58" s="45"/>
      <c r="Y58" s="46"/>
      <c r="Z58" s="45"/>
      <c r="AA58" s="43"/>
      <c r="AB58" s="45"/>
      <c r="AC58" s="45"/>
      <c r="AD58" s="45"/>
      <c r="AE58" s="45"/>
      <c r="AF58" s="43"/>
      <c r="AG58" s="124"/>
      <c r="AH58" s="124"/>
    </row>
    <row r="59" spans="1:34" ht="15.75" customHeight="1" x14ac:dyDescent="0.2">
      <c r="A59" s="45"/>
      <c r="B59" s="45"/>
      <c r="C59" s="44"/>
      <c r="D59" s="43"/>
      <c r="E59" s="45"/>
      <c r="F59" s="45"/>
      <c r="G59" s="45"/>
      <c r="H59" s="137"/>
      <c r="I59" s="137"/>
      <c r="J59" s="45"/>
      <c r="K59" s="45"/>
      <c r="L59" s="45"/>
      <c r="M59" s="45"/>
      <c r="N59" s="45"/>
      <c r="O59" s="46"/>
      <c r="P59" s="45"/>
      <c r="Q59" s="45"/>
      <c r="R59" s="45"/>
      <c r="S59" s="45"/>
      <c r="T59" s="45"/>
      <c r="U59" s="45"/>
      <c r="V59" s="45"/>
      <c r="W59" s="45"/>
      <c r="X59" s="45"/>
      <c r="Y59" s="46"/>
      <c r="Z59" s="45"/>
      <c r="AA59" s="43"/>
      <c r="AB59" s="45"/>
      <c r="AC59" s="45"/>
      <c r="AD59" s="45"/>
      <c r="AE59" s="45"/>
      <c r="AF59" s="43"/>
      <c r="AG59" s="124"/>
      <c r="AH59" s="124"/>
    </row>
    <row r="60" spans="1:34" ht="15.75" customHeight="1" x14ac:dyDescent="0.2">
      <c r="A60" s="45"/>
      <c r="B60" s="45"/>
      <c r="C60" s="44"/>
      <c r="D60" s="43"/>
      <c r="E60" s="45"/>
      <c r="F60" s="45"/>
      <c r="G60" s="45"/>
      <c r="H60" s="137"/>
      <c r="I60" s="137"/>
      <c r="J60" s="45"/>
      <c r="K60" s="45"/>
      <c r="L60" s="45"/>
      <c r="M60" s="45"/>
      <c r="N60" s="45"/>
      <c r="O60" s="46"/>
      <c r="P60" s="45"/>
      <c r="Q60" s="45"/>
      <c r="R60" s="45"/>
      <c r="S60" s="45"/>
      <c r="T60" s="45"/>
      <c r="U60" s="45"/>
      <c r="V60" s="45"/>
      <c r="W60" s="45"/>
      <c r="X60" s="45"/>
      <c r="Y60" s="46"/>
      <c r="Z60" s="45"/>
      <c r="AA60" s="43"/>
      <c r="AB60" s="45"/>
      <c r="AC60" s="45"/>
      <c r="AD60" s="45"/>
      <c r="AE60" s="45"/>
      <c r="AF60" s="43"/>
      <c r="AG60" s="124"/>
      <c r="AH60" s="124"/>
    </row>
    <row r="61" spans="1:34" ht="15.75" customHeight="1" x14ac:dyDescent="0.2">
      <c r="A61" s="45"/>
      <c r="B61" s="45"/>
      <c r="C61" s="44"/>
      <c r="D61" s="43"/>
      <c r="E61" s="45"/>
      <c r="F61" s="45"/>
      <c r="G61" s="45"/>
      <c r="H61" s="137"/>
      <c r="I61" s="137"/>
      <c r="J61" s="45"/>
      <c r="K61" s="45"/>
      <c r="L61" s="45"/>
      <c r="M61" s="45"/>
      <c r="N61" s="45"/>
      <c r="O61" s="46"/>
      <c r="P61" s="45"/>
      <c r="Q61" s="45"/>
      <c r="R61" s="45"/>
      <c r="S61" s="45"/>
      <c r="T61" s="45"/>
      <c r="U61" s="45"/>
      <c r="V61" s="45"/>
      <c r="W61" s="45"/>
      <c r="X61" s="45"/>
      <c r="Y61" s="46"/>
      <c r="Z61" s="45"/>
      <c r="AA61" s="43"/>
      <c r="AB61" s="45"/>
      <c r="AC61" s="45"/>
      <c r="AD61" s="45"/>
      <c r="AE61" s="45"/>
      <c r="AF61" s="43"/>
      <c r="AG61" s="124"/>
      <c r="AH61" s="124"/>
    </row>
    <row r="62" spans="1:34" ht="15.75" customHeight="1" x14ac:dyDescent="0.2">
      <c r="A62" s="45"/>
      <c r="B62" s="45"/>
      <c r="C62" s="44"/>
      <c r="D62" s="43"/>
      <c r="E62" s="45"/>
      <c r="F62" s="45"/>
      <c r="G62" s="45"/>
      <c r="H62" s="137"/>
      <c r="I62" s="137"/>
      <c r="J62" s="45"/>
      <c r="K62" s="45"/>
      <c r="L62" s="45"/>
      <c r="M62" s="45"/>
      <c r="N62" s="45"/>
      <c r="O62" s="46"/>
      <c r="P62" s="45"/>
      <c r="Q62" s="45"/>
      <c r="R62" s="45"/>
      <c r="S62" s="45"/>
      <c r="T62" s="45"/>
      <c r="U62" s="45"/>
      <c r="V62" s="45"/>
      <c r="W62" s="45"/>
      <c r="X62" s="45"/>
      <c r="Y62" s="46"/>
      <c r="Z62" s="45"/>
      <c r="AA62" s="43"/>
      <c r="AB62" s="45"/>
      <c r="AC62" s="45"/>
      <c r="AD62" s="45"/>
      <c r="AE62" s="45"/>
      <c r="AF62" s="43"/>
      <c r="AG62" s="124"/>
      <c r="AH62" s="124"/>
    </row>
    <row r="63" spans="1:34" ht="15.75" customHeight="1" x14ac:dyDescent="0.2">
      <c r="A63" s="45"/>
      <c r="B63" s="45"/>
      <c r="C63" s="44"/>
      <c r="D63" s="43"/>
      <c r="E63" s="45"/>
      <c r="F63" s="45"/>
      <c r="G63" s="45"/>
      <c r="H63" s="137"/>
      <c r="I63" s="137"/>
      <c r="J63" s="45"/>
      <c r="K63" s="45"/>
      <c r="L63" s="45"/>
      <c r="M63" s="45"/>
      <c r="N63" s="45"/>
      <c r="O63" s="46"/>
      <c r="P63" s="45"/>
      <c r="Q63" s="45"/>
      <c r="R63" s="45"/>
      <c r="S63" s="45"/>
      <c r="T63" s="45"/>
      <c r="U63" s="45"/>
      <c r="V63" s="45"/>
      <c r="W63" s="45"/>
      <c r="X63" s="45"/>
      <c r="Y63" s="46"/>
      <c r="Z63" s="45"/>
      <c r="AA63" s="43"/>
      <c r="AB63" s="45"/>
      <c r="AC63" s="45"/>
      <c r="AD63" s="45"/>
      <c r="AE63" s="45"/>
      <c r="AF63" s="43"/>
      <c r="AG63" s="124"/>
      <c r="AH63" s="124"/>
    </row>
    <row r="64" spans="1:34" ht="15.75" customHeight="1" x14ac:dyDescent="0.2">
      <c r="A64" s="45"/>
      <c r="B64" s="45"/>
      <c r="C64" s="44"/>
      <c r="D64" s="43"/>
      <c r="E64" s="45"/>
      <c r="F64" s="45"/>
      <c r="G64" s="45"/>
      <c r="H64" s="137"/>
      <c r="I64" s="137"/>
      <c r="J64" s="45"/>
      <c r="K64" s="45"/>
      <c r="L64" s="45"/>
      <c r="M64" s="45"/>
      <c r="N64" s="45"/>
      <c r="O64" s="46"/>
      <c r="P64" s="45"/>
      <c r="Q64" s="45"/>
      <c r="R64" s="45"/>
      <c r="S64" s="45"/>
      <c r="T64" s="45"/>
      <c r="U64" s="45"/>
      <c r="V64" s="45"/>
      <c r="W64" s="45"/>
      <c r="X64" s="45"/>
      <c r="Y64" s="46"/>
      <c r="Z64" s="45"/>
      <c r="AA64" s="43"/>
      <c r="AB64" s="45"/>
      <c r="AC64" s="45"/>
      <c r="AD64" s="45"/>
      <c r="AE64" s="45"/>
      <c r="AF64" s="43"/>
      <c r="AG64" s="124"/>
      <c r="AH64" s="124"/>
    </row>
    <row r="65" spans="1:34" ht="15.75" customHeight="1" x14ac:dyDescent="0.2">
      <c r="A65" s="45"/>
      <c r="B65" s="45"/>
      <c r="C65" s="44"/>
      <c r="D65" s="43"/>
      <c r="E65" s="45"/>
      <c r="F65" s="45"/>
      <c r="G65" s="45"/>
      <c r="H65" s="137"/>
      <c r="I65" s="137"/>
      <c r="J65" s="45"/>
      <c r="K65" s="45"/>
      <c r="L65" s="45"/>
      <c r="M65" s="45"/>
      <c r="N65" s="45"/>
      <c r="O65" s="46"/>
      <c r="P65" s="45"/>
      <c r="Q65" s="45"/>
      <c r="R65" s="45"/>
      <c r="S65" s="45"/>
      <c r="T65" s="45"/>
      <c r="U65" s="45"/>
      <c r="V65" s="45"/>
      <c r="W65" s="45"/>
      <c r="X65" s="45"/>
      <c r="Y65" s="46"/>
      <c r="Z65" s="45"/>
      <c r="AA65" s="43"/>
      <c r="AB65" s="45"/>
      <c r="AC65" s="45"/>
      <c r="AD65" s="45"/>
      <c r="AE65" s="45"/>
      <c r="AF65" s="43"/>
      <c r="AG65" s="124"/>
      <c r="AH65" s="124"/>
    </row>
    <row r="66" spans="1:34" ht="15.75" customHeight="1" x14ac:dyDescent="0.2">
      <c r="A66" s="45"/>
      <c r="B66" s="45"/>
      <c r="C66" s="44"/>
      <c r="D66" s="43"/>
      <c r="E66" s="45"/>
      <c r="F66" s="45"/>
      <c r="G66" s="45"/>
      <c r="H66" s="137"/>
      <c r="I66" s="137"/>
      <c r="J66" s="45"/>
      <c r="K66" s="45"/>
      <c r="L66" s="45"/>
      <c r="M66" s="45"/>
      <c r="N66" s="45"/>
      <c r="O66" s="46"/>
      <c r="P66" s="45"/>
      <c r="Q66" s="45"/>
      <c r="R66" s="45"/>
      <c r="S66" s="45"/>
      <c r="T66" s="45"/>
      <c r="U66" s="45"/>
      <c r="V66" s="45"/>
      <c r="W66" s="45"/>
      <c r="X66" s="45"/>
      <c r="Y66" s="46"/>
      <c r="Z66" s="45"/>
      <c r="AA66" s="43"/>
      <c r="AB66" s="45"/>
      <c r="AC66" s="45"/>
      <c r="AD66" s="45"/>
      <c r="AE66" s="45"/>
      <c r="AF66" s="43"/>
      <c r="AG66" s="124"/>
      <c r="AH66" s="124"/>
    </row>
    <row r="67" spans="1:34" ht="15.75" customHeight="1" x14ac:dyDescent="0.2">
      <c r="A67" s="45"/>
      <c r="B67" s="45"/>
      <c r="C67" s="44"/>
      <c r="D67" s="43"/>
      <c r="E67" s="45"/>
      <c r="F67" s="45"/>
      <c r="G67" s="45"/>
      <c r="H67" s="137"/>
      <c r="I67" s="137"/>
      <c r="J67" s="45"/>
      <c r="K67" s="45"/>
      <c r="L67" s="45"/>
      <c r="M67" s="45"/>
      <c r="N67" s="45"/>
      <c r="O67" s="46"/>
      <c r="P67" s="45"/>
      <c r="Q67" s="45"/>
      <c r="R67" s="45"/>
      <c r="S67" s="45"/>
      <c r="T67" s="45"/>
      <c r="U67" s="45"/>
      <c r="V67" s="45"/>
      <c r="W67" s="45"/>
      <c r="X67" s="45"/>
      <c r="Y67" s="46"/>
      <c r="Z67" s="45"/>
      <c r="AA67" s="43"/>
      <c r="AB67" s="45"/>
      <c r="AC67" s="45"/>
      <c r="AD67" s="45"/>
      <c r="AE67" s="45"/>
      <c r="AF67" s="43"/>
      <c r="AG67" s="124"/>
      <c r="AH67" s="124"/>
    </row>
    <row r="68" spans="1:34" ht="15.75" customHeight="1" x14ac:dyDescent="0.2">
      <c r="A68" s="45"/>
      <c r="B68" s="45"/>
      <c r="C68" s="44"/>
      <c r="D68" s="43"/>
      <c r="E68" s="45"/>
      <c r="F68" s="45"/>
      <c r="G68" s="45"/>
      <c r="H68" s="137"/>
      <c r="I68" s="137"/>
      <c r="J68" s="45"/>
      <c r="K68" s="45"/>
      <c r="L68" s="45"/>
      <c r="M68" s="45"/>
      <c r="N68" s="45"/>
      <c r="O68" s="46"/>
      <c r="P68" s="45"/>
      <c r="Q68" s="45"/>
      <c r="R68" s="45"/>
      <c r="S68" s="45"/>
      <c r="T68" s="45"/>
      <c r="U68" s="45"/>
      <c r="V68" s="45"/>
      <c r="W68" s="45"/>
      <c r="X68" s="45"/>
      <c r="Y68" s="46"/>
      <c r="Z68" s="45"/>
      <c r="AA68" s="43"/>
      <c r="AB68" s="45"/>
      <c r="AC68" s="45"/>
      <c r="AD68" s="45"/>
      <c r="AE68" s="45"/>
      <c r="AF68" s="43"/>
      <c r="AG68" s="124"/>
      <c r="AH68" s="124"/>
    </row>
    <row r="69" spans="1:34" ht="15.75" customHeight="1" x14ac:dyDescent="0.2">
      <c r="A69" s="45"/>
      <c r="B69" s="45"/>
      <c r="C69" s="44"/>
      <c r="D69" s="43"/>
      <c r="E69" s="45"/>
      <c r="F69" s="45"/>
      <c r="G69" s="45"/>
      <c r="H69" s="137"/>
      <c r="I69" s="137"/>
      <c r="J69" s="45"/>
      <c r="K69" s="45"/>
      <c r="L69" s="45"/>
      <c r="M69" s="45"/>
      <c r="N69" s="45"/>
      <c r="O69" s="46"/>
      <c r="P69" s="45"/>
      <c r="Q69" s="45"/>
      <c r="R69" s="45"/>
      <c r="S69" s="45"/>
      <c r="T69" s="45"/>
      <c r="U69" s="45"/>
      <c r="V69" s="45"/>
      <c r="W69" s="45"/>
      <c r="X69" s="45"/>
      <c r="Y69" s="46"/>
      <c r="Z69" s="45"/>
      <c r="AA69" s="43"/>
      <c r="AB69" s="45"/>
      <c r="AC69" s="45"/>
      <c r="AD69" s="45"/>
      <c r="AE69" s="45"/>
      <c r="AF69" s="43"/>
      <c r="AG69" s="124"/>
      <c r="AH69" s="124"/>
    </row>
    <row r="70" spans="1:34" ht="15.75" customHeight="1" x14ac:dyDescent="0.2">
      <c r="A70" s="45"/>
      <c r="B70" s="45"/>
      <c r="C70" s="44"/>
      <c r="D70" s="43"/>
      <c r="E70" s="45"/>
      <c r="F70" s="45"/>
      <c r="G70" s="45"/>
      <c r="H70" s="137"/>
      <c r="I70" s="137"/>
      <c r="J70" s="45"/>
      <c r="K70" s="45"/>
      <c r="L70" s="45"/>
      <c r="M70" s="45"/>
      <c r="N70" s="45"/>
      <c r="O70" s="46"/>
      <c r="P70" s="45"/>
      <c r="Q70" s="45"/>
      <c r="R70" s="45"/>
      <c r="S70" s="45"/>
      <c r="T70" s="45"/>
      <c r="U70" s="45"/>
      <c r="V70" s="45"/>
      <c r="W70" s="45"/>
      <c r="X70" s="45"/>
      <c r="Y70" s="46"/>
      <c r="Z70" s="45"/>
      <c r="AA70" s="43"/>
      <c r="AB70" s="45"/>
      <c r="AC70" s="45"/>
      <c r="AD70" s="45"/>
      <c r="AE70" s="45"/>
      <c r="AF70" s="43"/>
      <c r="AG70" s="124"/>
      <c r="AH70" s="124"/>
    </row>
    <row r="71" spans="1:34" ht="15.75" customHeight="1" x14ac:dyDescent="0.2">
      <c r="A71" s="45"/>
      <c r="B71" s="45"/>
      <c r="C71" s="44"/>
      <c r="D71" s="43"/>
      <c r="E71" s="45"/>
      <c r="F71" s="45"/>
      <c r="G71" s="45"/>
      <c r="H71" s="137"/>
      <c r="I71" s="137"/>
      <c r="J71" s="45"/>
      <c r="K71" s="45"/>
      <c r="L71" s="45"/>
      <c r="M71" s="45"/>
      <c r="N71" s="45"/>
      <c r="O71" s="46"/>
      <c r="P71" s="45"/>
      <c r="Q71" s="45"/>
      <c r="R71" s="45"/>
      <c r="S71" s="45"/>
      <c r="T71" s="45"/>
      <c r="U71" s="45"/>
      <c r="V71" s="45"/>
      <c r="W71" s="45"/>
      <c r="X71" s="45"/>
      <c r="Y71" s="46"/>
      <c r="Z71" s="45"/>
      <c r="AA71" s="43"/>
      <c r="AB71" s="45"/>
      <c r="AC71" s="45"/>
      <c r="AD71" s="45"/>
      <c r="AE71" s="45"/>
      <c r="AF71" s="43"/>
      <c r="AG71" s="124"/>
      <c r="AH71" s="124"/>
    </row>
    <row r="72" spans="1:34" ht="15.75" customHeight="1" x14ac:dyDescent="0.2">
      <c r="A72" s="45"/>
      <c r="B72" s="45"/>
      <c r="C72" s="44"/>
      <c r="D72" s="43"/>
      <c r="E72" s="45"/>
      <c r="F72" s="45"/>
      <c r="G72" s="45"/>
      <c r="H72" s="137"/>
      <c r="I72" s="137"/>
      <c r="J72" s="45"/>
      <c r="K72" s="45"/>
      <c r="L72" s="45"/>
      <c r="M72" s="45"/>
      <c r="N72" s="45"/>
      <c r="O72" s="46"/>
      <c r="P72" s="45"/>
      <c r="Q72" s="45"/>
      <c r="R72" s="45"/>
      <c r="S72" s="45"/>
      <c r="T72" s="45"/>
      <c r="U72" s="45"/>
      <c r="V72" s="45"/>
      <c r="W72" s="45"/>
      <c r="X72" s="45"/>
      <c r="Y72" s="46"/>
      <c r="Z72" s="45"/>
      <c r="AA72" s="43"/>
      <c r="AB72" s="45"/>
      <c r="AC72" s="45"/>
      <c r="AD72" s="45"/>
      <c r="AE72" s="45"/>
      <c r="AF72" s="43"/>
      <c r="AG72" s="124"/>
      <c r="AH72" s="124"/>
    </row>
    <row r="73" spans="1:34" ht="15.75" customHeight="1" x14ac:dyDescent="0.2">
      <c r="A73" s="45"/>
      <c r="B73" s="45"/>
      <c r="C73" s="44"/>
      <c r="D73" s="43"/>
      <c r="E73" s="45"/>
      <c r="F73" s="45"/>
      <c r="G73" s="45"/>
      <c r="H73" s="137"/>
      <c r="I73" s="137"/>
      <c r="J73" s="45"/>
      <c r="K73" s="45"/>
      <c r="L73" s="45"/>
      <c r="M73" s="45"/>
      <c r="N73" s="45"/>
      <c r="O73" s="46"/>
      <c r="P73" s="45"/>
      <c r="Q73" s="45"/>
      <c r="R73" s="45"/>
      <c r="S73" s="45"/>
      <c r="T73" s="45"/>
      <c r="U73" s="45"/>
      <c r="V73" s="45"/>
      <c r="W73" s="45"/>
      <c r="X73" s="45"/>
      <c r="Y73" s="46"/>
      <c r="Z73" s="45"/>
      <c r="AA73" s="43"/>
      <c r="AB73" s="45"/>
      <c r="AC73" s="45"/>
      <c r="AD73" s="45"/>
      <c r="AE73" s="45"/>
      <c r="AF73" s="43"/>
      <c r="AG73" s="124"/>
      <c r="AH73" s="124"/>
    </row>
    <row r="74" spans="1:34" ht="15.75" customHeight="1" x14ac:dyDescent="0.2">
      <c r="A74" s="45"/>
      <c r="B74" s="45"/>
      <c r="C74" s="44"/>
      <c r="D74" s="43"/>
      <c r="E74" s="45"/>
      <c r="F74" s="45"/>
      <c r="G74" s="45"/>
      <c r="H74" s="137"/>
      <c r="I74" s="137"/>
      <c r="J74" s="45"/>
      <c r="K74" s="45"/>
      <c r="L74" s="45"/>
      <c r="M74" s="45"/>
      <c r="N74" s="45"/>
      <c r="O74" s="46"/>
      <c r="P74" s="45"/>
      <c r="Q74" s="45"/>
      <c r="R74" s="45"/>
      <c r="S74" s="45"/>
      <c r="T74" s="45"/>
      <c r="U74" s="45"/>
      <c r="V74" s="45"/>
      <c r="W74" s="45"/>
      <c r="X74" s="45"/>
      <c r="Y74" s="46"/>
      <c r="Z74" s="45"/>
      <c r="AA74" s="43"/>
      <c r="AB74" s="45"/>
      <c r="AC74" s="45"/>
      <c r="AD74" s="45"/>
      <c r="AE74" s="45"/>
      <c r="AF74" s="43"/>
      <c r="AG74" s="124"/>
      <c r="AH74" s="124"/>
    </row>
    <row r="75" spans="1:34" ht="15.75" customHeight="1" x14ac:dyDescent="0.2">
      <c r="A75" s="45"/>
      <c r="B75" s="45"/>
      <c r="C75" s="44"/>
      <c r="D75" s="43"/>
      <c r="E75" s="45"/>
      <c r="F75" s="45"/>
      <c r="G75" s="45"/>
      <c r="H75" s="137"/>
      <c r="I75" s="137"/>
      <c r="J75" s="45"/>
      <c r="K75" s="45"/>
      <c r="L75" s="45"/>
      <c r="M75" s="45"/>
      <c r="N75" s="45"/>
      <c r="O75" s="46"/>
      <c r="P75" s="45"/>
      <c r="Q75" s="45"/>
      <c r="R75" s="45"/>
      <c r="S75" s="45"/>
      <c r="T75" s="45"/>
      <c r="U75" s="45"/>
      <c r="V75" s="45"/>
      <c r="W75" s="45"/>
      <c r="X75" s="45"/>
      <c r="Y75" s="46"/>
      <c r="Z75" s="45"/>
      <c r="AA75" s="43"/>
      <c r="AB75" s="45"/>
      <c r="AC75" s="45"/>
      <c r="AD75" s="45"/>
      <c r="AE75" s="45"/>
      <c r="AF75" s="43"/>
      <c r="AG75" s="124"/>
      <c r="AH75" s="124"/>
    </row>
    <row r="76" spans="1:34" ht="15.75" customHeight="1" x14ac:dyDescent="0.2">
      <c r="A76" s="45"/>
      <c r="B76" s="45"/>
      <c r="C76" s="44"/>
      <c r="D76" s="43"/>
      <c r="E76" s="45"/>
      <c r="F76" s="45"/>
      <c r="G76" s="45"/>
      <c r="H76" s="137"/>
      <c r="I76" s="137"/>
      <c r="J76" s="45"/>
      <c r="K76" s="45"/>
      <c r="L76" s="45"/>
      <c r="M76" s="45"/>
      <c r="N76" s="45"/>
      <c r="O76" s="46"/>
      <c r="P76" s="45"/>
      <c r="Q76" s="45"/>
      <c r="R76" s="45"/>
      <c r="S76" s="45"/>
      <c r="T76" s="45"/>
      <c r="U76" s="45"/>
      <c r="V76" s="45"/>
      <c r="W76" s="45"/>
      <c r="X76" s="45"/>
      <c r="Y76" s="46"/>
      <c r="Z76" s="45"/>
      <c r="AA76" s="43"/>
      <c r="AB76" s="45"/>
      <c r="AC76" s="45"/>
      <c r="AD76" s="45"/>
      <c r="AE76" s="45"/>
      <c r="AF76" s="43"/>
      <c r="AG76" s="124"/>
      <c r="AH76" s="124"/>
    </row>
    <row r="77" spans="1:34" ht="15.75" customHeight="1" x14ac:dyDescent="0.2">
      <c r="A77" s="45"/>
      <c r="B77" s="45"/>
      <c r="C77" s="44"/>
      <c r="D77" s="43"/>
      <c r="E77" s="45"/>
      <c r="F77" s="45"/>
      <c r="G77" s="45"/>
      <c r="H77" s="137"/>
      <c r="I77" s="137"/>
      <c r="J77" s="45"/>
      <c r="K77" s="45"/>
      <c r="L77" s="45"/>
      <c r="M77" s="45"/>
      <c r="N77" s="45"/>
      <c r="O77" s="46"/>
      <c r="P77" s="45"/>
      <c r="Q77" s="45"/>
      <c r="R77" s="45"/>
      <c r="S77" s="45"/>
      <c r="T77" s="45"/>
      <c r="U77" s="45"/>
      <c r="V77" s="45"/>
      <c r="W77" s="45"/>
      <c r="X77" s="45"/>
      <c r="Y77" s="46"/>
      <c r="Z77" s="45"/>
      <c r="AA77" s="43"/>
      <c r="AB77" s="45"/>
      <c r="AC77" s="45"/>
      <c r="AD77" s="45"/>
      <c r="AE77" s="45"/>
      <c r="AF77" s="43"/>
      <c r="AG77" s="124"/>
      <c r="AH77" s="124"/>
    </row>
    <row r="78" spans="1:34" ht="15.75" customHeight="1" x14ac:dyDescent="0.2">
      <c r="A78" s="45"/>
      <c r="B78" s="45"/>
      <c r="C78" s="44"/>
      <c r="D78" s="43"/>
      <c r="E78" s="45"/>
      <c r="F78" s="45"/>
      <c r="G78" s="45"/>
      <c r="H78" s="137"/>
      <c r="I78" s="137"/>
      <c r="J78" s="45"/>
      <c r="K78" s="45"/>
      <c r="L78" s="45"/>
      <c r="M78" s="45"/>
      <c r="N78" s="45"/>
      <c r="O78" s="46"/>
      <c r="P78" s="45"/>
      <c r="Q78" s="45"/>
      <c r="R78" s="45"/>
      <c r="S78" s="45"/>
      <c r="T78" s="45"/>
      <c r="U78" s="45"/>
      <c r="V78" s="45"/>
      <c r="W78" s="45"/>
      <c r="X78" s="45"/>
      <c r="Y78" s="46"/>
      <c r="Z78" s="45"/>
      <c r="AA78" s="43"/>
      <c r="AB78" s="45"/>
      <c r="AC78" s="45"/>
      <c r="AD78" s="45"/>
      <c r="AE78" s="45"/>
      <c r="AF78" s="43"/>
      <c r="AG78" s="124"/>
      <c r="AH78" s="124"/>
    </row>
    <row r="79" spans="1:34" ht="15.75" customHeight="1" x14ac:dyDescent="0.2">
      <c r="A79" s="45"/>
      <c r="B79" s="45"/>
      <c r="C79" s="44"/>
      <c r="D79" s="43"/>
      <c r="E79" s="45"/>
      <c r="F79" s="45"/>
      <c r="G79" s="45"/>
      <c r="H79" s="137"/>
      <c r="I79" s="137"/>
      <c r="J79" s="45"/>
      <c r="K79" s="45"/>
      <c r="L79" s="45"/>
      <c r="M79" s="45"/>
      <c r="N79" s="45"/>
      <c r="O79" s="46"/>
      <c r="P79" s="45"/>
      <c r="Q79" s="45"/>
      <c r="R79" s="45"/>
      <c r="S79" s="45"/>
      <c r="T79" s="45"/>
      <c r="U79" s="45"/>
      <c r="V79" s="45"/>
      <c r="W79" s="45"/>
      <c r="X79" s="45"/>
      <c r="Y79" s="46"/>
      <c r="Z79" s="45"/>
      <c r="AA79" s="43"/>
      <c r="AB79" s="45"/>
      <c r="AC79" s="45"/>
      <c r="AD79" s="45"/>
      <c r="AE79" s="45"/>
      <c r="AF79" s="43"/>
      <c r="AG79" s="124"/>
      <c r="AH79" s="124"/>
    </row>
    <row r="80" spans="1:34" ht="15.75" customHeight="1" x14ac:dyDescent="0.2">
      <c r="A80" s="45"/>
      <c r="B80" s="45"/>
      <c r="C80" s="44"/>
      <c r="D80" s="43"/>
      <c r="E80" s="45"/>
      <c r="F80" s="45"/>
      <c r="G80" s="45"/>
      <c r="H80" s="137"/>
      <c r="I80" s="137"/>
      <c r="J80" s="45"/>
      <c r="K80" s="45"/>
      <c r="L80" s="45"/>
      <c r="M80" s="45"/>
      <c r="N80" s="45"/>
      <c r="O80" s="46"/>
      <c r="P80" s="45"/>
      <c r="Q80" s="45"/>
      <c r="R80" s="45"/>
      <c r="S80" s="45"/>
      <c r="T80" s="45"/>
      <c r="U80" s="45"/>
      <c r="V80" s="45"/>
      <c r="W80" s="45"/>
      <c r="X80" s="45"/>
      <c r="Y80" s="46"/>
      <c r="Z80" s="45"/>
      <c r="AA80" s="43"/>
      <c r="AB80" s="45"/>
      <c r="AC80" s="45"/>
      <c r="AD80" s="45"/>
      <c r="AE80" s="45"/>
      <c r="AF80" s="43"/>
      <c r="AG80" s="124"/>
      <c r="AH80" s="124"/>
    </row>
    <row r="81" spans="1:34" ht="15.75" customHeight="1" x14ac:dyDescent="0.2">
      <c r="A81" s="45"/>
      <c r="B81" s="45"/>
      <c r="C81" s="44"/>
      <c r="D81" s="43"/>
      <c r="E81" s="45"/>
      <c r="F81" s="45"/>
      <c r="G81" s="45"/>
      <c r="H81" s="137"/>
      <c r="I81" s="137"/>
      <c r="J81" s="45"/>
      <c r="K81" s="45"/>
      <c r="L81" s="45"/>
      <c r="M81" s="45"/>
      <c r="N81" s="45"/>
      <c r="O81" s="46"/>
      <c r="P81" s="45"/>
      <c r="Q81" s="45"/>
      <c r="R81" s="45"/>
      <c r="S81" s="45"/>
      <c r="T81" s="45"/>
      <c r="U81" s="45"/>
      <c r="V81" s="45"/>
      <c r="W81" s="45"/>
      <c r="X81" s="45"/>
      <c r="Y81" s="46"/>
      <c r="Z81" s="45"/>
      <c r="AA81" s="43"/>
      <c r="AB81" s="45"/>
      <c r="AC81" s="45"/>
      <c r="AD81" s="45"/>
      <c r="AE81" s="45"/>
      <c r="AF81" s="43"/>
      <c r="AG81" s="124"/>
      <c r="AH81" s="124"/>
    </row>
    <row r="82" spans="1:34" ht="15.75" customHeight="1" x14ac:dyDescent="0.2">
      <c r="A82" s="45"/>
      <c r="B82" s="45"/>
      <c r="C82" s="44"/>
      <c r="D82" s="43"/>
      <c r="E82" s="45"/>
      <c r="F82" s="45"/>
      <c r="G82" s="45"/>
      <c r="H82" s="137"/>
      <c r="I82" s="137"/>
      <c r="J82" s="45"/>
      <c r="K82" s="45"/>
      <c r="L82" s="45"/>
      <c r="M82" s="45"/>
      <c r="N82" s="45"/>
      <c r="O82" s="46"/>
      <c r="P82" s="45"/>
      <c r="Q82" s="45"/>
      <c r="R82" s="45"/>
      <c r="S82" s="45"/>
      <c r="T82" s="45"/>
      <c r="U82" s="45"/>
      <c r="V82" s="45"/>
      <c r="W82" s="45"/>
      <c r="X82" s="45"/>
      <c r="Y82" s="46"/>
      <c r="Z82" s="45"/>
      <c r="AA82" s="43"/>
      <c r="AB82" s="45"/>
      <c r="AC82" s="45"/>
      <c r="AD82" s="45"/>
      <c r="AE82" s="45"/>
      <c r="AF82" s="43"/>
      <c r="AG82" s="124"/>
      <c r="AH82" s="124"/>
    </row>
    <row r="83" spans="1:34" ht="15.75" customHeight="1" x14ac:dyDescent="0.2">
      <c r="A83" s="45"/>
      <c r="B83" s="45"/>
      <c r="C83" s="44"/>
      <c r="D83" s="43"/>
      <c r="E83" s="45"/>
      <c r="F83" s="45"/>
      <c r="G83" s="45"/>
      <c r="H83" s="137"/>
      <c r="I83" s="137"/>
      <c r="J83" s="45"/>
      <c r="K83" s="45"/>
      <c r="L83" s="45"/>
      <c r="M83" s="45"/>
      <c r="N83" s="45"/>
      <c r="O83" s="46"/>
      <c r="P83" s="45"/>
      <c r="Q83" s="45"/>
      <c r="R83" s="45"/>
      <c r="S83" s="45"/>
      <c r="T83" s="45"/>
      <c r="U83" s="45"/>
      <c r="V83" s="45"/>
      <c r="W83" s="45"/>
      <c r="X83" s="45"/>
      <c r="Y83" s="46"/>
      <c r="Z83" s="45"/>
      <c r="AA83" s="43"/>
      <c r="AB83" s="45"/>
      <c r="AC83" s="45"/>
      <c r="AD83" s="45"/>
      <c r="AE83" s="45"/>
      <c r="AF83" s="43"/>
      <c r="AG83" s="124"/>
      <c r="AH83" s="124"/>
    </row>
    <row r="84" spans="1:34" ht="15.75" customHeight="1" x14ac:dyDescent="0.2">
      <c r="A84" s="45"/>
      <c r="B84" s="45"/>
      <c r="C84" s="44"/>
      <c r="D84" s="43"/>
      <c r="E84" s="45"/>
      <c r="F84" s="45"/>
      <c r="G84" s="45"/>
      <c r="H84" s="137"/>
      <c r="I84" s="137"/>
      <c r="J84" s="45"/>
      <c r="K84" s="45"/>
      <c r="L84" s="45"/>
      <c r="M84" s="45"/>
      <c r="N84" s="45"/>
      <c r="O84" s="46"/>
      <c r="P84" s="45"/>
      <c r="Q84" s="45"/>
      <c r="R84" s="45"/>
      <c r="S84" s="45"/>
      <c r="T84" s="45"/>
      <c r="U84" s="45"/>
      <c r="V84" s="45"/>
      <c r="W84" s="45"/>
      <c r="X84" s="45"/>
      <c r="Y84" s="46"/>
      <c r="Z84" s="45"/>
      <c r="AA84" s="43"/>
      <c r="AB84" s="45"/>
      <c r="AC84" s="45"/>
      <c r="AD84" s="45"/>
      <c r="AE84" s="45"/>
      <c r="AF84" s="43"/>
      <c r="AG84" s="124"/>
      <c r="AH84" s="124"/>
    </row>
    <row r="85" spans="1:34" ht="15.75" customHeight="1" x14ac:dyDescent="0.2">
      <c r="A85" s="45"/>
      <c r="B85" s="45"/>
      <c r="C85" s="44"/>
      <c r="D85" s="43"/>
      <c r="E85" s="45"/>
      <c r="F85" s="45"/>
      <c r="G85" s="45"/>
      <c r="H85" s="137"/>
      <c r="I85" s="137"/>
      <c r="J85" s="45"/>
      <c r="K85" s="45"/>
      <c r="L85" s="45"/>
      <c r="M85" s="45"/>
      <c r="N85" s="45"/>
      <c r="O85" s="46"/>
      <c r="P85" s="45"/>
      <c r="Q85" s="45"/>
      <c r="R85" s="45"/>
      <c r="S85" s="45"/>
      <c r="T85" s="45"/>
      <c r="U85" s="45"/>
      <c r="V85" s="45"/>
      <c r="W85" s="45"/>
      <c r="X85" s="45"/>
      <c r="Y85" s="46"/>
      <c r="Z85" s="45"/>
      <c r="AA85" s="43"/>
      <c r="AB85" s="45"/>
      <c r="AC85" s="45"/>
      <c r="AD85" s="45"/>
      <c r="AE85" s="45"/>
      <c r="AF85" s="43"/>
      <c r="AG85" s="124"/>
      <c r="AH85" s="124"/>
    </row>
    <row r="86" spans="1:34" ht="15.75" customHeight="1" x14ac:dyDescent="0.2">
      <c r="A86" s="45"/>
      <c r="B86" s="45"/>
      <c r="C86" s="44"/>
      <c r="D86" s="43"/>
      <c r="E86" s="45"/>
      <c r="F86" s="45"/>
      <c r="G86" s="45"/>
      <c r="H86" s="137"/>
      <c r="I86" s="137"/>
      <c r="J86" s="45"/>
      <c r="K86" s="45"/>
      <c r="L86" s="45"/>
      <c r="M86" s="45"/>
      <c r="N86" s="45"/>
      <c r="O86" s="46"/>
      <c r="P86" s="45"/>
      <c r="Q86" s="45"/>
      <c r="R86" s="45"/>
      <c r="S86" s="45"/>
      <c r="T86" s="45"/>
      <c r="U86" s="45"/>
      <c r="V86" s="45"/>
      <c r="W86" s="45"/>
      <c r="X86" s="45"/>
      <c r="Y86" s="46"/>
      <c r="Z86" s="45"/>
      <c r="AA86" s="43"/>
      <c r="AB86" s="45"/>
      <c r="AC86" s="45"/>
      <c r="AD86" s="45"/>
      <c r="AE86" s="45"/>
      <c r="AF86" s="43"/>
      <c r="AG86" s="124"/>
      <c r="AH86" s="124"/>
    </row>
    <row r="87" spans="1:34" ht="15.75" customHeight="1" x14ac:dyDescent="0.2">
      <c r="A87" s="45"/>
      <c r="B87" s="45"/>
      <c r="C87" s="44"/>
      <c r="D87" s="43"/>
      <c r="E87" s="45"/>
      <c r="F87" s="45"/>
      <c r="G87" s="45"/>
      <c r="H87" s="137"/>
      <c r="I87" s="137"/>
      <c r="J87" s="45"/>
      <c r="K87" s="45"/>
      <c r="L87" s="45"/>
      <c r="M87" s="45"/>
      <c r="N87" s="45"/>
      <c r="O87" s="46"/>
      <c r="P87" s="45"/>
      <c r="Q87" s="45"/>
      <c r="R87" s="45"/>
      <c r="S87" s="45"/>
      <c r="T87" s="45"/>
      <c r="U87" s="45"/>
      <c r="V87" s="45"/>
      <c r="W87" s="45"/>
      <c r="X87" s="45"/>
      <c r="Y87" s="46"/>
      <c r="Z87" s="45"/>
      <c r="AA87" s="43"/>
      <c r="AB87" s="45"/>
      <c r="AC87" s="45"/>
      <c r="AD87" s="45"/>
      <c r="AE87" s="45"/>
      <c r="AF87" s="43"/>
      <c r="AG87" s="124"/>
      <c r="AH87" s="124"/>
    </row>
    <row r="88" spans="1:34" ht="15.75" customHeight="1" x14ac:dyDescent="0.2">
      <c r="A88" s="45"/>
      <c r="B88" s="45"/>
      <c r="C88" s="44"/>
      <c r="D88" s="43"/>
      <c r="E88" s="45"/>
      <c r="F88" s="45"/>
      <c r="G88" s="45"/>
      <c r="H88" s="137"/>
      <c r="I88" s="137"/>
      <c r="J88" s="45"/>
      <c r="K88" s="45"/>
      <c r="L88" s="45"/>
      <c r="M88" s="45"/>
      <c r="N88" s="45"/>
      <c r="O88" s="46"/>
      <c r="P88" s="45"/>
      <c r="Q88" s="45"/>
      <c r="R88" s="45"/>
      <c r="S88" s="45"/>
      <c r="T88" s="45"/>
      <c r="U88" s="45"/>
      <c r="V88" s="45"/>
      <c r="W88" s="45"/>
      <c r="X88" s="45"/>
      <c r="Y88" s="46"/>
      <c r="Z88" s="45"/>
      <c r="AA88" s="43"/>
      <c r="AB88" s="45"/>
      <c r="AC88" s="45"/>
      <c r="AD88" s="45"/>
      <c r="AE88" s="45"/>
      <c r="AF88" s="43"/>
      <c r="AG88" s="124"/>
      <c r="AH88" s="124"/>
    </row>
    <row r="89" spans="1:34" ht="15.75" customHeight="1" x14ac:dyDescent="0.2">
      <c r="A89" s="45"/>
      <c r="B89" s="45"/>
      <c r="C89" s="44"/>
      <c r="D89" s="43"/>
      <c r="E89" s="45"/>
      <c r="F89" s="45"/>
      <c r="G89" s="45"/>
      <c r="H89" s="137"/>
      <c r="I89" s="137"/>
      <c r="J89" s="45"/>
      <c r="K89" s="45"/>
      <c r="L89" s="45"/>
      <c r="M89" s="45"/>
      <c r="N89" s="45"/>
      <c r="O89" s="46"/>
      <c r="P89" s="45"/>
      <c r="Q89" s="45"/>
      <c r="R89" s="45"/>
      <c r="S89" s="45"/>
      <c r="T89" s="45"/>
      <c r="U89" s="45"/>
      <c r="V89" s="45"/>
      <c r="W89" s="45"/>
      <c r="X89" s="45"/>
      <c r="Y89" s="46"/>
      <c r="Z89" s="45"/>
      <c r="AA89" s="43"/>
      <c r="AB89" s="45"/>
      <c r="AC89" s="45"/>
      <c r="AD89" s="45"/>
      <c r="AE89" s="45"/>
      <c r="AF89" s="43"/>
      <c r="AG89" s="124"/>
      <c r="AH89" s="124"/>
    </row>
    <row r="90" spans="1:34" ht="15.75" customHeight="1" x14ac:dyDescent="0.2">
      <c r="A90" s="45"/>
      <c r="B90" s="45"/>
      <c r="C90" s="44"/>
      <c r="D90" s="43"/>
      <c r="E90" s="45"/>
      <c r="F90" s="45"/>
      <c r="G90" s="45"/>
      <c r="H90" s="137"/>
      <c r="I90" s="137"/>
      <c r="J90" s="45"/>
      <c r="K90" s="45"/>
      <c r="L90" s="45"/>
      <c r="M90" s="45"/>
      <c r="N90" s="45"/>
      <c r="O90" s="46"/>
      <c r="P90" s="45"/>
      <c r="Q90" s="45"/>
      <c r="R90" s="45"/>
      <c r="S90" s="45"/>
      <c r="T90" s="45"/>
      <c r="U90" s="45"/>
      <c r="V90" s="45"/>
      <c r="W90" s="45"/>
      <c r="X90" s="45"/>
      <c r="Y90" s="46"/>
      <c r="Z90" s="45"/>
      <c r="AA90" s="43"/>
      <c r="AB90" s="45"/>
      <c r="AC90" s="45"/>
      <c r="AD90" s="45"/>
      <c r="AE90" s="45"/>
      <c r="AF90" s="43"/>
      <c r="AG90" s="124"/>
      <c r="AH90" s="124"/>
    </row>
    <row r="91" spans="1:34" ht="15.75" customHeight="1" x14ac:dyDescent="0.2">
      <c r="A91" s="45"/>
      <c r="B91" s="45"/>
      <c r="C91" s="44"/>
      <c r="D91" s="43"/>
      <c r="E91" s="45"/>
      <c r="F91" s="45"/>
      <c r="G91" s="45"/>
      <c r="H91" s="137"/>
      <c r="I91" s="137"/>
      <c r="J91" s="45"/>
      <c r="K91" s="45"/>
      <c r="L91" s="45"/>
      <c r="M91" s="45"/>
      <c r="N91" s="45"/>
      <c r="O91" s="46"/>
      <c r="P91" s="45"/>
      <c r="Q91" s="45"/>
      <c r="R91" s="45"/>
      <c r="S91" s="45"/>
      <c r="T91" s="45"/>
      <c r="U91" s="45"/>
      <c r="V91" s="45"/>
      <c r="W91" s="45"/>
      <c r="X91" s="45"/>
      <c r="Y91" s="46"/>
      <c r="Z91" s="45"/>
      <c r="AA91" s="43"/>
      <c r="AB91" s="45"/>
      <c r="AC91" s="45"/>
      <c r="AD91" s="45"/>
      <c r="AE91" s="45"/>
      <c r="AF91" s="43"/>
      <c r="AG91" s="124"/>
      <c r="AH91" s="124"/>
    </row>
    <row r="92" spans="1:34" ht="15.75" customHeight="1" x14ac:dyDescent="0.2">
      <c r="A92" s="45"/>
      <c r="B92" s="45"/>
      <c r="C92" s="44"/>
      <c r="D92" s="43"/>
      <c r="E92" s="45"/>
      <c r="F92" s="45"/>
      <c r="G92" s="45"/>
      <c r="H92" s="137"/>
      <c r="I92" s="137"/>
      <c r="J92" s="45"/>
      <c r="K92" s="45"/>
      <c r="L92" s="45"/>
      <c r="M92" s="45"/>
      <c r="N92" s="45"/>
      <c r="O92" s="46"/>
      <c r="P92" s="45"/>
      <c r="Q92" s="45"/>
      <c r="R92" s="45"/>
      <c r="S92" s="45"/>
      <c r="T92" s="45"/>
      <c r="U92" s="45"/>
      <c r="V92" s="45"/>
      <c r="W92" s="45"/>
      <c r="X92" s="45"/>
      <c r="Y92" s="46"/>
      <c r="Z92" s="45"/>
      <c r="AA92" s="43"/>
      <c r="AB92" s="45"/>
      <c r="AC92" s="45"/>
      <c r="AD92" s="45"/>
      <c r="AE92" s="45"/>
      <c r="AF92" s="43"/>
      <c r="AG92" s="124"/>
      <c r="AH92" s="124"/>
    </row>
    <row r="93" spans="1:34" ht="15.75" customHeight="1" x14ac:dyDescent="0.2">
      <c r="A93" s="45"/>
      <c r="B93" s="45"/>
      <c r="C93" s="44"/>
      <c r="D93" s="43"/>
      <c r="E93" s="45"/>
      <c r="F93" s="45"/>
      <c r="G93" s="45"/>
      <c r="H93" s="137"/>
      <c r="I93" s="137"/>
      <c r="J93" s="45"/>
      <c r="K93" s="45"/>
      <c r="L93" s="45"/>
      <c r="M93" s="45"/>
      <c r="N93" s="45"/>
      <c r="O93" s="46"/>
      <c r="P93" s="45"/>
      <c r="Q93" s="45"/>
      <c r="R93" s="45"/>
      <c r="S93" s="45"/>
      <c r="T93" s="45"/>
      <c r="U93" s="45"/>
      <c r="V93" s="45"/>
      <c r="W93" s="45"/>
      <c r="X93" s="45"/>
      <c r="Y93" s="46"/>
      <c r="Z93" s="45"/>
      <c r="AA93" s="43"/>
      <c r="AB93" s="45"/>
      <c r="AC93" s="45"/>
      <c r="AD93" s="45"/>
      <c r="AE93" s="45"/>
      <c r="AF93" s="43"/>
      <c r="AG93" s="124"/>
      <c r="AH93" s="124"/>
    </row>
    <row r="94" spans="1:34" ht="15.75" customHeight="1" x14ac:dyDescent="0.2">
      <c r="A94" s="45"/>
      <c r="B94" s="45"/>
      <c r="C94" s="44"/>
      <c r="D94" s="43"/>
      <c r="E94" s="45"/>
      <c r="F94" s="45"/>
      <c r="G94" s="45"/>
      <c r="H94" s="137"/>
      <c r="I94" s="137"/>
      <c r="J94" s="45"/>
      <c r="K94" s="45"/>
      <c r="L94" s="45"/>
      <c r="M94" s="45"/>
      <c r="N94" s="45"/>
      <c r="O94" s="46"/>
      <c r="P94" s="45"/>
      <c r="Q94" s="45"/>
      <c r="R94" s="45"/>
      <c r="S94" s="45"/>
      <c r="T94" s="45"/>
      <c r="U94" s="45"/>
      <c r="V94" s="45"/>
      <c r="W94" s="45"/>
      <c r="X94" s="45"/>
      <c r="Y94" s="46"/>
      <c r="Z94" s="45"/>
      <c r="AA94" s="43"/>
      <c r="AB94" s="45"/>
      <c r="AC94" s="45"/>
      <c r="AD94" s="45"/>
      <c r="AE94" s="45"/>
      <c r="AF94" s="43"/>
      <c r="AG94" s="124"/>
      <c r="AH94" s="124"/>
    </row>
    <row r="95" spans="1:34" ht="15.75" customHeight="1" x14ac:dyDescent="0.2">
      <c r="A95" s="45"/>
      <c r="B95" s="45"/>
      <c r="C95" s="44"/>
      <c r="D95" s="43"/>
      <c r="E95" s="45"/>
      <c r="F95" s="45"/>
      <c r="G95" s="45"/>
      <c r="H95" s="137"/>
      <c r="I95" s="137"/>
      <c r="J95" s="45"/>
      <c r="K95" s="45"/>
      <c r="L95" s="45"/>
      <c r="M95" s="45"/>
      <c r="N95" s="45"/>
      <c r="O95" s="46"/>
      <c r="P95" s="45"/>
      <c r="Q95" s="45"/>
      <c r="R95" s="45"/>
      <c r="S95" s="45"/>
      <c r="T95" s="45"/>
      <c r="U95" s="45"/>
      <c r="V95" s="45"/>
      <c r="W95" s="45"/>
      <c r="X95" s="45"/>
      <c r="Y95" s="46"/>
      <c r="Z95" s="45"/>
      <c r="AA95" s="43"/>
      <c r="AB95" s="45"/>
      <c r="AC95" s="45"/>
      <c r="AD95" s="45"/>
      <c r="AE95" s="45"/>
      <c r="AF95" s="43"/>
      <c r="AG95" s="124"/>
      <c r="AH95" s="124"/>
    </row>
    <row r="96" spans="1:34" ht="15.75" customHeight="1" x14ac:dyDescent="0.2">
      <c r="A96" s="45"/>
      <c r="B96" s="45"/>
      <c r="C96" s="44"/>
      <c r="D96" s="43"/>
      <c r="E96" s="45"/>
      <c r="F96" s="45"/>
      <c r="G96" s="45"/>
      <c r="H96" s="137"/>
      <c r="I96" s="137"/>
      <c r="J96" s="45"/>
      <c r="K96" s="45"/>
      <c r="L96" s="45"/>
      <c r="M96" s="45"/>
      <c r="N96" s="45"/>
      <c r="O96" s="46"/>
      <c r="P96" s="45"/>
      <c r="Q96" s="45"/>
      <c r="R96" s="45"/>
      <c r="S96" s="45"/>
      <c r="T96" s="45"/>
      <c r="U96" s="45"/>
      <c r="V96" s="45"/>
      <c r="W96" s="45"/>
      <c r="X96" s="45"/>
      <c r="Y96" s="46"/>
      <c r="Z96" s="45"/>
      <c r="AA96" s="43"/>
      <c r="AB96" s="45"/>
      <c r="AC96" s="45"/>
      <c r="AD96" s="45"/>
      <c r="AE96" s="45"/>
      <c r="AF96" s="43"/>
      <c r="AG96" s="124"/>
      <c r="AH96" s="124"/>
    </row>
    <row r="97" spans="1:34" ht="15.75" customHeight="1" x14ac:dyDescent="0.2">
      <c r="A97" s="45"/>
      <c r="B97" s="45"/>
      <c r="C97" s="44"/>
      <c r="D97" s="43"/>
      <c r="E97" s="45"/>
      <c r="F97" s="45"/>
      <c r="G97" s="45"/>
      <c r="H97" s="137"/>
      <c r="I97" s="137"/>
      <c r="J97" s="45"/>
      <c r="K97" s="45"/>
      <c r="L97" s="45"/>
      <c r="M97" s="45"/>
      <c r="N97" s="45"/>
      <c r="O97" s="46"/>
      <c r="P97" s="45"/>
      <c r="Q97" s="45"/>
      <c r="R97" s="45"/>
      <c r="S97" s="45"/>
      <c r="T97" s="45"/>
      <c r="U97" s="45"/>
      <c r="V97" s="45"/>
      <c r="W97" s="45"/>
      <c r="X97" s="45"/>
      <c r="Y97" s="46"/>
      <c r="Z97" s="45"/>
      <c r="AA97" s="43"/>
      <c r="AB97" s="45"/>
      <c r="AC97" s="45"/>
      <c r="AD97" s="45"/>
      <c r="AE97" s="45"/>
      <c r="AF97" s="43"/>
      <c r="AG97" s="124"/>
      <c r="AH97" s="124"/>
    </row>
    <row r="98" spans="1:34" ht="15.75" customHeight="1" x14ac:dyDescent="0.2">
      <c r="A98" s="45"/>
      <c r="B98" s="45"/>
      <c r="C98" s="44"/>
      <c r="D98" s="43"/>
      <c r="E98" s="45"/>
      <c r="F98" s="45"/>
      <c r="G98" s="45"/>
      <c r="H98" s="137"/>
      <c r="I98" s="137"/>
      <c r="J98" s="45"/>
      <c r="K98" s="45"/>
      <c r="L98" s="45"/>
      <c r="M98" s="45"/>
      <c r="N98" s="45"/>
      <c r="O98" s="46"/>
      <c r="P98" s="45"/>
      <c r="Q98" s="45"/>
      <c r="R98" s="45"/>
      <c r="S98" s="45"/>
      <c r="T98" s="45"/>
      <c r="U98" s="45"/>
      <c r="V98" s="45"/>
      <c r="W98" s="45"/>
      <c r="X98" s="45"/>
      <c r="Y98" s="46"/>
      <c r="Z98" s="45"/>
      <c r="AA98" s="43"/>
      <c r="AB98" s="45"/>
      <c r="AC98" s="45"/>
      <c r="AD98" s="45"/>
      <c r="AE98" s="45"/>
      <c r="AF98" s="43"/>
      <c r="AG98" s="124"/>
      <c r="AH98" s="124"/>
    </row>
    <row r="99" spans="1:34" ht="15.75" customHeight="1" x14ac:dyDescent="0.2">
      <c r="A99" s="45"/>
      <c r="B99" s="45"/>
      <c r="C99" s="44"/>
      <c r="D99" s="43"/>
      <c r="E99" s="45"/>
      <c r="F99" s="45"/>
      <c r="G99" s="45"/>
      <c r="H99" s="137"/>
      <c r="I99" s="137"/>
      <c r="J99" s="45"/>
      <c r="K99" s="45"/>
      <c r="L99" s="45"/>
      <c r="M99" s="45"/>
      <c r="N99" s="45"/>
      <c r="O99" s="46"/>
      <c r="P99" s="45"/>
      <c r="Q99" s="45"/>
      <c r="R99" s="45"/>
      <c r="S99" s="45"/>
      <c r="T99" s="45"/>
      <c r="U99" s="45"/>
      <c r="V99" s="45"/>
      <c r="W99" s="45"/>
      <c r="X99" s="45"/>
      <c r="Y99" s="46"/>
      <c r="Z99" s="45"/>
      <c r="AA99" s="43"/>
      <c r="AB99" s="45"/>
      <c r="AC99" s="45"/>
      <c r="AD99" s="45"/>
      <c r="AE99" s="45"/>
      <c r="AF99" s="43"/>
      <c r="AG99" s="124"/>
      <c r="AH99" s="124"/>
    </row>
    <row r="100" spans="1:34" ht="15.75" customHeight="1" x14ac:dyDescent="0.2">
      <c r="A100" s="45"/>
      <c r="B100" s="45"/>
      <c r="C100" s="44"/>
      <c r="D100" s="43"/>
      <c r="E100" s="45"/>
      <c r="F100" s="45"/>
      <c r="G100" s="45"/>
      <c r="H100" s="137"/>
      <c r="I100" s="137"/>
      <c r="J100" s="45"/>
      <c r="K100" s="45"/>
      <c r="L100" s="45"/>
      <c r="M100" s="45"/>
      <c r="N100" s="45"/>
      <c r="O100" s="46"/>
      <c r="P100" s="45"/>
      <c r="Q100" s="45"/>
      <c r="R100" s="45"/>
      <c r="S100" s="45"/>
      <c r="T100" s="45"/>
      <c r="U100" s="45"/>
      <c r="V100" s="45"/>
      <c r="W100" s="45"/>
      <c r="X100" s="45"/>
      <c r="Y100" s="46"/>
      <c r="Z100" s="45"/>
      <c r="AA100" s="43"/>
      <c r="AB100" s="45"/>
      <c r="AC100" s="45"/>
      <c r="AD100" s="45"/>
      <c r="AE100" s="45"/>
      <c r="AF100" s="43"/>
      <c r="AG100" s="124"/>
      <c r="AH100" s="124"/>
    </row>
    <row r="101" spans="1:34" ht="15.75" customHeight="1" x14ac:dyDescent="0.2">
      <c r="A101" s="45"/>
      <c r="B101" s="45"/>
      <c r="C101" s="44"/>
      <c r="D101" s="43"/>
      <c r="E101" s="45"/>
      <c r="F101" s="45"/>
      <c r="G101" s="45"/>
      <c r="H101" s="137"/>
      <c r="I101" s="137"/>
      <c r="J101" s="45"/>
      <c r="K101" s="45"/>
      <c r="L101" s="45"/>
      <c r="M101" s="45"/>
      <c r="N101" s="45"/>
      <c r="O101" s="46"/>
      <c r="P101" s="45"/>
      <c r="Q101" s="45"/>
      <c r="R101" s="45"/>
      <c r="S101" s="45"/>
      <c r="T101" s="45"/>
      <c r="U101" s="45"/>
      <c r="V101" s="45"/>
      <c r="W101" s="45"/>
      <c r="X101" s="45"/>
      <c r="Y101" s="46"/>
      <c r="Z101" s="45"/>
      <c r="AA101" s="43"/>
      <c r="AB101" s="45"/>
      <c r="AC101" s="45"/>
      <c r="AD101" s="45"/>
      <c r="AE101" s="45"/>
      <c r="AF101" s="43"/>
      <c r="AG101" s="124"/>
      <c r="AH101" s="124"/>
    </row>
    <row r="102" spans="1:34" ht="15.75" customHeight="1" x14ac:dyDescent="0.2">
      <c r="A102" s="45"/>
      <c r="B102" s="45"/>
      <c r="C102" s="44"/>
      <c r="D102" s="43"/>
      <c r="E102" s="45"/>
      <c r="F102" s="45"/>
      <c r="G102" s="45"/>
      <c r="H102" s="137"/>
      <c r="I102" s="137"/>
      <c r="J102" s="45"/>
      <c r="K102" s="45"/>
      <c r="L102" s="45"/>
      <c r="M102" s="45"/>
      <c r="N102" s="45"/>
      <c r="O102" s="46"/>
      <c r="P102" s="45"/>
      <c r="Q102" s="45"/>
      <c r="R102" s="45"/>
      <c r="S102" s="45"/>
      <c r="T102" s="45"/>
      <c r="U102" s="45"/>
      <c r="V102" s="45"/>
      <c r="W102" s="45"/>
      <c r="X102" s="45"/>
      <c r="Y102" s="46"/>
      <c r="Z102" s="45"/>
      <c r="AA102" s="43"/>
      <c r="AB102" s="45"/>
      <c r="AC102" s="45"/>
      <c r="AD102" s="45"/>
      <c r="AE102" s="45"/>
      <c r="AF102" s="43"/>
      <c r="AG102" s="124"/>
      <c r="AH102" s="124"/>
    </row>
    <row r="103" spans="1:34" ht="15.75" customHeight="1" x14ac:dyDescent="0.2">
      <c r="A103" s="45"/>
      <c r="B103" s="45"/>
      <c r="C103" s="44"/>
      <c r="D103" s="43"/>
      <c r="E103" s="45"/>
      <c r="F103" s="45"/>
      <c r="G103" s="45"/>
      <c r="H103" s="137"/>
      <c r="I103" s="137"/>
      <c r="J103" s="45"/>
      <c r="K103" s="45"/>
      <c r="L103" s="45"/>
      <c r="M103" s="45"/>
      <c r="N103" s="45"/>
      <c r="O103" s="46"/>
      <c r="P103" s="45"/>
      <c r="Q103" s="45"/>
      <c r="R103" s="45"/>
      <c r="S103" s="45"/>
      <c r="T103" s="45"/>
      <c r="U103" s="45"/>
      <c r="V103" s="45"/>
      <c r="W103" s="45"/>
      <c r="X103" s="45"/>
      <c r="Y103" s="46"/>
      <c r="Z103" s="45"/>
      <c r="AA103" s="43"/>
      <c r="AB103" s="45"/>
      <c r="AC103" s="45"/>
      <c r="AD103" s="45"/>
      <c r="AE103" s="45"/>
      <c r="AF103" s="43"/>
      <c r="AG103" s="124"/>
      <c r="AH103" s="124"/>
    </row>
    <row r="104" spans="1:34" ht="15.75" customHeight="1" x14ac:dyDescent="0.2">
      <c r="A104" s="45"/>
      <c r="B104" s="45"/>
      <c r="C104" s="44"/>
      <c r="D104" s="43"/>
      <c r="E104" s="45"/>
      <c r="F104" s="45"/>
      <c r="G104" s="45"/>
      <c r="H104" s="137"/>
      <c r="I104" s="137"/>
      <c r="J104" s="45"/>
      <c r="K104" s="45"/>
      <c r="L104" s="45"/>
      <c r="M104" s="45"/>
      <c r="N104" s="45"/>
      <c r="O104" s="46"/>
      <c r="P104" s="45"/>
      <c r="Q104" s="45"/>
      <c r="R104" s="45"/>
      <c r="S104" s="45"/>
      <c r="T104" s="45"/>
      <c r="U104" s="45"/>
      <c r="V104" s="45"/>
      <c r="W104" s="45"/>
      <c r="X104" s="45"/>
      <c r="Y104" s="46"/>
      <c r="Z104" s="45"/>
      <c r="AA104" s="43"/>
      <c r="AB104" s="45"/>
      <c r="AC104" s="45"/>
      <c r="AD104" s="45"/>
      <c r="AE104" s="45"/>
      <c r="AF104" s="43"/>
      <c r="AG104" s="124"/>
      <c r="AH104" s="124"/>
    </row>
    <row r="105" spans="1:34" ht="15.75" customHeight="1" x14ac:dyDescent="0.2">
      <c r="A105" s="45"/>
      <c r="B105" s="45"/>
      <c r="C105" s="44"/>
      <c r="D105" s="43"/>
      <c r="E105" s="45"/>
      <c r="F105" s="45"/>
      <c r="G105" s="45"/>
      <c r="H105" s="137"/>
      <c r="I105" s="137"/>
      <c r="J105" s="45"/>
      <c r="K105" s="45"/>
      <c r="L105" s="45"/>
      <c r="M105" s="45"/>
      <c r="N105" s="45"/>
      <c r="O105" s="46"/>
      <c r="P105" s="45"/>
      <c r="Q105" s="45"/>
      <c r="R105" s="45"/>
      <c r="S105" s="45"/>
      <c r="T105" s="45"/>
      <c r="U105" s="45"/>
      <c r="V105" s="45"/>
      <c r="W105" s="45"/>
      <c r="X105" s="45"/>
      <c r="Y105" s="46"/>
      <c r="Z105" s="45"/>
      <c r="AA105" s="43"/>
      <c r="AB105" s="45"/>
      <c r="AC105" s="45"/>
      <c r="AD105" s="45"/>
      <c r="AE105" s="45"/>
      <c r="AF105" s="43"/>
      <c r="AG105" s="124"/>
      <c r="AH105" s="124"/>
    </row>
    <row r="106" spans="1:34" ht="15.75" customHeight="1" x14ac:dyDescent="0.2">
      <c r="A106" s="45"/>
      <c r="B106" s="45"/>
      <c r="C106" s="44"/>
      <c r="D106" s="43"/>
      <c r="E106" s="45"/>
      <c r="F106" s="45"/>
      <c r="G106" s="45"/>
      <c r="H106" s="137"/>
      <c r="I106" s="137"/>
      <c r="J106" s="45"/>
      <c r="K106" s="45"/>
      <c r="L106" s="45"/>
      <c r="M106" s="45"/>
      <c r="N106" s="45"/>
      <c r="O106" s="46"/>
      <c r="P106" s="45"/>
      <c r="Q106" s="45"/>
      <c r="R106" s="45"/>
      <c r="S106" s="45"/>
      <c r="T106" s="45"/>
      <c r="U106" s="45"/>
      <c r="V106" s="45"/>
      <c r="W106" s="45"/>
      <c r="X106" s="45"/>
      <c r="Y106" s="46"/>
      <c r="Z106" s="45"/>
      <c r="AA106" s="43"/>
      <c r="AB106" s="45"/>
      <c r="AC106" s="45"/>
      <c r="AD106" s="45"/>
      <c r="AE106" s="45"/>
      <c r="AF106" s="43"/>
      <c r="AG106" s="124"/>
      <c r="AH106" s="124"/>
    </row>
    <row r="107" spans="1:34" ht="15.75" customHeight="1" x14ac:dyDescent="0.2">
      <c r="A107" s="45"/>
      <c r="B107" s="45"/>
      <c r="C107" s="44"/>
      <c r="D107" s="43"/>
      <c r="E107" s="45"/>
      <c r="F107" s="45"/>
      <c r="G107" s="45"/>
      <c r="H107" s="137"/>
      <c r="I107" s="137"/>
      <c r="J107" s="45"/>
      <c r="K107" s="45"/>
      <c r="L107" s="45"/>
      <c r="M107" s="45"/>
      <c r="N107" s="45"/>
      <c r="O107" s="46"/>
      <c r="P107" s="45"/>
      <c r="Q107" s="45"/>
      <c r="R107" s="45"/>
      <c r="S107" s="45"/>
      <c r="T107" s="45"/>
      <c r="U107" s="45"/>
      <c r="V107" s="45"/>
      <c r="W107" s="45"/>
      <c r="X107" s="45"/>
      <c r="Y107" s="46"/>
      <c r="Z107" s="45"/>
      <c r="AA107" s="43"/>
      <c r="AB107" s="45"/>
      <c r="AC107" s="45"/>
      <c r="AD107" s="45"/>
      <c r="AE107" s="45"/>
      <c r="AF107" s="43"/>
      <c r="AG107" s="124"/>
      <c r="AH107" s="124"/>
    </row>
    <row r="108" spans="1:34" ht="15.75" customHeight="1" x14ac:dyDescent="0.2">
      <c r="A108" s="45"/>
      <c r="B108" s="45"/>
      <c r="C108" s="44"/>
      <c r="D108" s="43"/>
      <c r="E108" s="45"/>
      <c r="F108" s="45"/>
      <c r="G108" s="45"/>
      <c r="H108" s="137"/>
      <c r="I108" s="137"/>
      <c r="J108" s="45"/>
      <c r="K108" s="45"/>
      <c r="L108" s="45"/>
      <c r="M108" s="45"/>
      <c r="N108" s="45"/>
      <c r="O108" s="46"/>
      <c r="P108" s="45"/>
      <c r="Q108" s="45"/>
      <c r="R108" s="45"/>
      <c r="S108" s="45"/>
      <c r="T108" s="45"/>
      <c r="U108" s="45"/>
      <c r="V108" s="45"/>
      <c r="W108" s="45"/>
      <c r="X108" s="45"/>
      <c r="Y108" s="46"/>
      <c r="Z108" s="45"/>
      <c r="AA108" s="43"/>
      <c r="AB108" s="45"/>
      <c r="AC108" s="45"/>
      <c r="AD108" s="45"/>
      <c r="AE108" s="45"/>
      <c r="AF108" s="43"/>
      <c r="AG108" s="124"/>
      <c r="AH108" s="124"/>
    </row>
    <row r="109" spans="1:34" ht="15.75" customHeight="1" x14ac:dyDescent="0.2">
      <c r="A109" s="45"/>
      <c r="B109" s="45"/>
      <c r="C109" s="44"/>
      <c r="D109" s="43"/>
      <c r="E109" s="45"/>
      <c r="F109" s="45"/>
      <c r="G109" s="45"/>
      <c r="H109" s="137"/>
      <c r="I109" s="137"/>
      <c r="J109" s="45"/>
      <c r="K109" s="45"/>
      <c r="L109" s="45"/>
      <c r="M109" s="45"/>
      <c r="N109" s="45"/>
      <c r="O109" s="46"/>
      <c r="P109" s="45"/>
      <c r="Q109" s="45"/>
      <c r="R109" s="45"/>
      <c r="S109" s="45"/>
      <c r="T109" s="45"/>
      <c r="U109" s="45"/>
      <c r="V109" s="45"/>
      <c r="W109" s="45"/>
      <c r="X109" s="45"/>
      <c r="Y109" s="46"/>
      <c r="Z109" s="45"/>
      <c r="AA109" s="43"/>
      <c r="AB109" s="45"/>
      <c r="AC109" s="45"/>
      <c r="AD109" s="45"/>
      <c r="AE109" s="45"/>
      <c r="AF109" s="43"/>
      <c r="AG109" s="124"/>
      <c r="AH109" s="124"/>
    </row>
    <row r="110" spans="1:34" ht="15.75" customHeight="1" x14ac:dyDescent="0.2">
      <c r="A110" s="45"/>
      <c r="B110" s="45"/>
      <c r="C110" s="44"/>
      <c r="D110" s="43"/>
      <c r="E110" s="45"/>
      <c r="F110" s="45"/>
      <c r="G110" s="45"/>
      <c r="H110" s="137"/>
      <c r="I110" s="137"/>
      <c r="J110" s="45"/>
      <c r="K110" s="45"/>
      <c r="L110" s="45"/>
      <c r="M110" s="45"/>
      <c r="N110" s="45"/>
      <c r="O110" s="46"/>
      <c r="P110" s="45"/>
      <c r="Q110" s="45"/>
      <c r="R110" s="45"/>
      <c r="S110" s="45"/>
      <c r="T110" s="45"/>
      <c r="U110" s="45"/>
      <c r="V110" s="45"/>
      <c r="W110" s="45"/>
      <c r="X110" s="45"/>
      <c r="Y110" s="46"/>
      <c r="Z110" s="45"/>
      <c r="AA110" s="43"/>
      <c r="AB110" s="45"/>
      <c r="AC110" s="45"/>
      <c r="AD110" s="45"/>
      <c r="AE110" s="45"/>
      <c r="AF110" s="43"/>
      <c r="AG110" s="124"/>
      <c r="AH110" s="124"/>
    </row>
    <row r="111" spans="1:34" ht="15.75" customHeight="1" x14ac:dyDescent="0.2">
      <c r="A111" s="45"/>
      <c r="B111" s="45"/>
      <c r="C111" s="44"/>
      <c r="D111" s="43"/>
      <c r="E111" s="45"/>
      <c r="F111" s="45"/>
      <c r="G111" s="45"/>
      <c r="H111" s="137"/>
      <c r="I111" s="137"/>
      <c r="J111" s="45"/>
      <c r="K111" s="45"/>
      <c r="L111" s="45"/>
      <c r="M111" s="45"/>
      <c r="N111" s="45"/>
      <c r="O111" s="46"/>
      <c r="P111" s="45"/>
      <c r="Q111" s="45"/>
      <c r="R111" s="45"/>
      <c r="S111" s="45"/>
      <c r="T111" s="45"/>
      <c r="U111" s="45"/>
      <c r="V111" s="45"/>
      <c r="W111" s="45"/>
      <c r="X111" s="45"/>
      <c r="Y111" s="46"/>
      <c r="Z111" s="45"/>
      <c r="AA111" s="43"/>
      <c r="AB111" s="45"/>
      <c r="AC111" s="45"/>
      <c r="AD111" s="45"/>
      <c r="AE111" s="45"/>
      <c r="AF111" s="43"/>
      <c r="AG111" s="124"/>
      <c r="AH111" s="124"/>
    </row>
    <row r="112" spans="1:34" ht="15.75" customHeight="1" x14ac:dyDescent="0.2">
      <c r="A112" s="45"/>
      <c r="B112" s="45"/>
      <c r="C112" s="44"/>
      <c r="D112" s="43"/>
      <c r="E112" s="45"/>
      <c r="F112" s="45"/>
      <c r="G112" s="45"/>
      <c r="H112" s="137"/>
      <c r="I112" s="137"/>
      <c r="J112" s="45"/>
      <c r="K112" s="45"/>
      <c r="L112" s="45"/>
      <c r="M112" s="45"/>
      <c r="N112" s="45"/>
      <c r="O112" s="46"/>
      <c r="P112" s="45"/>
      <c r="Q112" s="45"/>
      <c r="R112" s="45"/>
      <c r="S112" s="45"/>
      <c r="T112" s="45"/>
      <c r="U112" s="45"/>
      <c r="V112" s="45"/>
      <c r="W112" s="45"/>
      <c r="X112" s="45"/>
      <c r="Y112" s="46"/>
      <c r="Z112" s="45"/>
      <c r="AA112" s="43"/>
      <c r="AB112" s="45"/>
      <c r="AC112" s="45"/>
      <c r="AD112" s="45"/>
      <c r="AE112" s="45"/>
      <c r="AF112" s="43"/>
      <c r="AG112" s="124"/>
      <c r="AH112" s="124"/>
    </row>
    <row r="113" spans="1:34" ht="15.75" customHeight="1" x14ac:dyDescent="0.2">
      <c r="A113" s="45"/>
      <c r="B113" s="45"/>
      <c r="C113" s="44"/>
      <c r="D113" s="43"/>
      <c r="E113" s="45"/>
      <c r="F113" s="45"/>
      <c r="G113" s="45"/>
      <c r="H113" s="137"/>
      <c r="I113" s="137"/>
      <c r="J113" s="45"/>
      <c r="K113" s="45"/>
      <c r="L113" s="45"/>
      <c r="M113" s="45"/>
      <c r="N113" s="45"/>
      <c r="O113" s="46"/>
      <c r="P113" s="45"/>
      <c r="Q113" s="45"/>
      <c r="R113" s="45"/>
      <c r="S113" s="45"/>
      <c r="T113" s="45"/>
      <c r="U113" s="45"/>
      <c r="V113" s="45"/>
      <c r="W113" s="45"/>
      <c r="X113" s="45"/>
      <c r="Y113" s="46"/>
      <c r="Z113" s="45"/>
      <c r="AA113" s="43"/>
      <c r="AB113" s="45"/>
      <c r="AC113" s="45"/>
      <c r="AD113" s="45"/>
      <c r="AE113" s="45"/>
      <c r="AF113" s="43"/>
      <c r="AG113" s="124"/>
      <c r="AH113" s="124"/>
    </row>
    <row r="114" spans="1:34" ht="15.75" customHeight="1" x14ac:dyDescent="0.2">
      <c r="A114" s="45"/>
      <c r="B114" s="45"/>
      <c r="C114" s="44"/>
      <c r="D114" s="43"/>
      <c r="E114" s="45"/>
      <c r="F114" s="45"/>
      <c r="G114" s="45"/>
      <c r="H114" s="137"/>
      <c r="I114" s="137"/>
      <c r="J114" s="45"/>
      <c r="K114" s="45"/>
      <c r="L114" s="45"/>
      <c r="M114" s="45"/>
      <c r="N114" s="45"/>
      <c r="O114" s="46"/>
      <c r="P114" s="45"/>
      <c r="Q114" s="45"/>
      <c r="R114" s="45"/>
      <c r="S114" s="45"/>
      <c r="T114" s="45"/>
      <c r="U114" s="45"/>
      <c r="V114" s="45"/>
      <c r="W114" s="45"/>
      <c r="X114" s="45"/>
      <c r="Y114" s="46"/>
      <c r="Z114" s="45"/>
      <c r="AA114" s="43"/>
      <c r="AB114" s="45"/>
      <c r="AC114" s="45"/>
      <c r="AD114" s="45"/>
      <c r="AE114" s="45"/>
      <c r="AF114" s="43"/>
      <c r="AG114" s="124"/>
      <c r="AH114" s="124"/>
    </row>
    <row r="115" spans="1:34" ht="15.75" customHeight="1" x14ac:dyDescent="0.2">
      <c r="A115" s="45"/>
      <c r="B115" s="45"/>
      <c r="C115" s="44"/>
      <c r="D115" s="43"/>
      <c r="E115" s="45"/>
      <c r="F115" s="45"/>
      <c r="G115" s="45"/>
      <c r="H115" s="137"/>
      <c r="I115" s="137"/>
      <c r="J115" s="45"/>
      <c r="K115" s="45"/>
      <c r="L115" s="45"/>
      <c r="M115" s="45"/>
      <c r="N115" s="45"/>
      <c r="O115" s="46"/>
      <c r="P115" s="45"/>
      <c r="Q115" s="45"/>
      <c r="R115" s="45"/>
      <c r="S115" s="45"/>
      <c r="T115" s="45"/>
      <c r="U115" s="45"/>
      <c r="V115" s="45"/>
      <c r="W115" s="45"/>
      <c r="X115" s="45"/>
      <c r="Y115" s="46"/>
      <c r="Z115" s="45"/>
      <c r="AA115" s="43"/>
      <c r="AB115" s="45"/>
      <c r="AC115" s="45"/>
      <c r="AD115" s="45"/>
      <c r="AE115" s="45"/>
      <c r="AF115" s="43"/>
      <c r="AG115" s="124"/>
      <c r="AH115" s="124"/>
    </row>
    <row r="116" spans="1:34" ht="15.75" customHeight="1" x14ac:dyDescent="0.2">
      <c r="A116" s="45"/>
      <c r="B116" s="45"/>
      <c r="C116" s="44"/>
      <c r="D116" s="43"/>
      <c r="E116" s="45"/>
      <c r="F116" s="45"/>
      <c r="G116" s="45"/>
      <c r="H116" s="137"/>
      <c r="I116" s="137"/>
      <c r="J116" s="45"/>
      <c r="K116" s="45"/>
      <c r="L116" s="45"/>
      <c r="M116" s="45"/>
      <c r="N116" s="45"/>
      <c r="O116" s="46"/>
      <c r="P116" s="45"/>
      <c r="Q116" s="45"/>
      <c r="R116" s="45"/>
      <c r="S116" s="45"/>
      <c r="T116" s="45"/>
      <c r="U116" s="45"/>
      <c r="V116" s="45"/>
      <c r="W116" s="45"/>
      <c r="X116" s="45"/>
      <c r="Y116" s="46"/>
      <c r="Z116" s="45"/>
      <c r="AA116" s="43"/>
      <c r="AB116" s="45"/>
      <c r="AC116" s="45"/>
      <c r="AD116" s="45"/>
      <c r="AE116" s="45"/>
      <c r="AF116" s="43"/>
      <c r="AG116" s="124"/>
      <c r="AH116" s="124"/>
    </row>
    <row r="117" spans="1:34" ht="15.75" customHeight="1" x14ac:dyDescent="0.2">
      <c r="A117" s="45"/>
      <c r="B117" s="45"/>
      <c r="C117" s="44"/>
      <c r="D117" s="43"/>
      <c r="E117" s="45"/>
      <c r="F117" s="45"/>
      <c r="G117" s="45"/>
      <c r="H117" s="137"/>
      <c r="I117" s="137"/>
      <c r="J117" s="45"/>
      <c r="K117" s="45"/>
      <c r="L117" s="45"/>
      <c r="M117" s="45"/>
      <c r="N117" s="45"/>
      <c r="O117" s="46"/>
      <c r="P117" s="45"/>
      <c r="Q117" s="45"/>
      <c r="R117" s="45"/>
      <c r="S117" s="45"/>
      <c r="T117" s="45"/>
      <c r="U117" s="45"/>
      <c r="V117" s="45"/>
      <c r="W117" s="45"/>
      <c r="X117" s="45"/>
      <c r="Y117" s="46"/>
      <c r="Z117" s="45"/>
      <c r="AA117" s="43"/>
      <c r="AB117" s="45"/>
      <c r="AC117" s="45"/>
      <c r="AD117" s="45"/>
      <c r="AE117" s="45"/>
      <c r="AF117" s="43"/>
      <c r="AG117" s="124"/>
      <c r="AH117" s="124"/>
    </row>
    <row r="118" spans="1:34" ht="15.75" customHeight="1" x14ac:dyDescent="0.2">
      <c r="A118" s="45"/>
      <c r="B118" s="45"/>
      <c r="C118" s="44"/>
      <c r="D118" s="43"/>
      <c r="E118" s="45"/>
      <c r="F118" s="45"/>
      <c r="G118" s="45"/>
      <c r="H118" s="137"/>
      <c r="I118" s="137"/>
      <c r="J118" s="45"/>
      <c r="K118" s="45"/>
      <c r="L118" s="45"/>
      <c r="M118" s="45"/>
      <c r="N118" s="45"/>
      <c r="O118" s="46"/>
      <c r="P118" s="45"/>
      <c r="Q118" s="45"/>
      <c r="R118" s="45"/>
      <c r="S118" s="45"/>
      <c r="T118" s="45"/>
      <c r="U118" s="45"/>
      <c r="V118" s="45"/>
      <c r="W118" s="45"/>
      <c r="X118" s="45"/>
      <c r="Y118" s="46"/>
      <c r="Z118" s="45"/>
      <c r="AA118" s="43"/>
      <c r="AB118" s="45"/>
      <c r="AC118" s="45"/>
      <c r="AD118" s="45"/>
      <c r="AE118" s="45"/>
      <c r="AF118" s="43"/>
      <c r="AG118" s="124"/>
      <c r="AH118" s="124"/>
    </row>
    <row r="119" spans="1:34" ht="15.75" customHeight="1" x14ac:dyDescent="0.2">
      <c r="A119" s="45"/>
      <c r="B119" s="45"/>
      <c r="C119" s="44"/>
      <c r="D119" s="43"/>
      <c r="E119" s="45"/>
      <c r="F119" s="45"/>
      <c r="G119" s="45"/>
      <c r="H119" s="137"/>
      <c r="I119" s="137"/>
      <c r="J119" s="45"/>
      <c r="K119" s="45"/>
      <c r="L119" s="45"/>
      <c r="M119" s="45"/>
      <c r="N119" s="45"/>
      <c r="O119" s="46"/>
      <c r="P119" s="45"/>
      <c r="Q119" s="45"/>
      <c r="R119" s="45"/>
      <c r="S119" s="45"/>
      <c r="T119" s="45"/>
      <c r="U119" s="45"/>
      <c r="V119" s="45"/>
      <c r="W119" s="45"/>
      <c r="X119" s="45"/>
      <c r="Y119" s="46"/>
      <c r="Z119" s="45"/>
      <c r="AA119" s="43"/>
      <c r="AB119" s="45"/>
      <c r="AC119" s="45"/>
      <c r="AD119" s="45"/>
      <c r="AE119" s="45"/>
      <c r="AF119" s="43"/>
      <c r="AG119" s="124"/>
      <c r="AH119" s="124"/>
    </row>
    <row r="120" spans="1:34" ht="15.75" customHeight="1" x14ac:dyDescent="0.2">
      <c r="A120" s="45"/>
      <c r="B120" s="45"/>
      <c r="C120" s="44"/>
      <c r="D120" s="43"/>
      <c r="E120" s="45"/>
      <c r="F120" s="45"/>
      <c r="G120" s="45"/>
      <c r="H120" s="137"/>
      <c r="I120" s="137"/>
      <c r="J120" s="45"/>
      <c r="K120" s="45"/>
      <c r="L120" s="45"/>
      <c r="M120" s="45"/>
      <c r="N120" s="45"/>
      <c r="O120" s="46"/>
      <c r="P120" s="45"/>
      <c r="Q120" s="45"/>
      <c r="R120" s="45"/>
      <c r="S120" s="45"/>
      <c r="T120" s="45"/>
      <c r="U120" s="45"/>
      <c r="V120" s="45"/>
      <c r="W120" s="45"/>
      <c r="X120" s="45"/>
      <c r="Y120" s="46"/>
      <c r="Z120" s="45"/>
      <c r="AA120" s="43"/>
      <c r="AB120" s="45"/>
      <c r="AC120" s="45"/>
      <c r="AD120" s="45"/>
      <c r="AE120" s="45"/>
      <c r="AF120" s="43"/>
      <c r="AG120" s="124"/>
      <c r="AH120" s="124"/>
    </row>
    <row r="121" spans="1:34" ht="15.75" customHeight="1" x14ac:dyDescent="0.2">
      <c r="A121" s="45"/>
      <c r="B121" s="45"/>
      <c r="C121" s="44"/>
      <c r="D121" s="43"/>
      <c r="E121" s="45"/>
      <c r="F121" s="45"/>
      <c r="G121" s="45"/>
      <c r="H121" s="137"/>
      <c r="I121" s="137"/>
      <c r="J121" s="45"/>
      <c r="K121" s="45"/>
      <c r="L121" s="45"/>
      <c r="M121" s="45"/>
      <c r="N121" s="45"/>
      <c r="O121" s="46"/>
      <c r="P121" s="45"/>
      <c r="Q121" s="45"/>
      <c r="R121" s="45"/>
      <c r="S121" s="45"/>
      <c r="T121" s="45"/>
      <c r="U121" s="45"/>
      <c r="V121" s="45"/>
      <c r="W121" s="45"/>
      <c r="X121" s="45"/>
      <c r="Y121" s="46"/>
      <c r="Z121" s="45"/>
      <c r="AA121" s="43"/>
      <c r="AB121" s="45"/>
      <c r="AC121" s="45"/>
      <c r="AD121" s="45"/>
      <c r="AE121" s="45"/>
      <c r="AF121" s="43"/>
      <c r="AG121" s="124"/>
      <c r="AH121" s="124"/>
    </row>
    <row r="122" spans="1:34" ht="15.75" customHeight="1" x14ac:dyDescent="0.2">
      <c r="A122" s="45"/>
      <c r="B122" s="45"/>
      <c r="C122" s="44"/>
      <c r="D122" s="43"/>
      <c r="E122" s="45"/>
      <c r="F122" s="45"/>
      <c r="G122" s="45"/>
      <c r="H122" s="137"/>
      <c r="I122" s="137"/>
      <c r="J122" s="45"/>
      <c r="K122" s="45"/>
      <c r="L122" s="45"/>
      <c r="M122" s="45"/>
      <c r="N122" s="45"/>
      <c r="O122" s="46"/>
      <c r="P122" s="45"/>
      <c r="Q122" s="45"/>
      <c r="R122" s="45"/>
      <c r="S122" s="45"/>
      <c r="T122" s="45"/>
      <c r="U122" s="45"/>
      <c r="V122" s="45"/>
      <c r="W122" s="45"/>
      <c r="X122" s="45"/>
      <c r="Y122" s="46"/>
      <c r="Z122" s="45"/>
      <c r="AA122" s="43"/>
      <c r="AB122" s="45"/>
      <c r="AC122" s="45"/>
      <c r="AD122" s="45"/>
      <c r="AE122" s="45"/>
      <c r="AF122" s="43"/>
      <c r="AG122" s="124"/>
      <c r="AH122" s="124"/>
    </row>
    <row r="123" spans="1:34" ht="15.75" customHeight="1" x14ac:dyDescent="0.2">
      <c r="A123" s="45"/>
      <c r="B123" s="45"/>
      <c r="C123" s="44"/>
      <c r="D123" s="43"/>
      <c r="E123" s="45"/>
      <c r="F123" s="45"/>
      <c r="G123" s="45"/>
      <c r="H123" s="137"/>
      <c r="I123" s="137"/>
      <c r="J123" s="45"/>
      <c r="K123" s="45"/>
      <c r="L123" s="45"/>
      <c r="M123" s="45"/>
      <c r="N123" s="45"/>
      <c r="O123" s="46"/>
      <c r="P123" s="45"/>
      <c r="Q123" s="45"/>
      <c r="R123" s="45"/>
      <c r="S123" s="45"/>
      <c r="T123" s="45"/>
      <c r="U123" s="45"/>
      <c r="V123" s="45"/>
      <c r="W123" s="45"/>
      <c r="X123" s="45"/>
      <c r="Y123" s="46"/>
      <c r="Z123" s="45"/>
      <c r="AA123" s="43"/>
      <c r="AB123" s="45"/>
      <c r="AC123" s="45"/>
      <c r="AD123" s="45"/>
      <c r="AE123" s="45"/>
      <c r="AF123" s="43"/>
      <c r="AG123" s="124"/>
      <c r="AH123" s="124"/>
    </row>
    <row r="124" spans="1:34" ht="15.75" customHeight="1" x14ac:dyDescent="0.2">
      <c r="A124" s="45"/>
      <c r="B124" s="45"/>
      <c r="C124" s="44"/>
      <c r="D124" s="43"/>
      <c r="E124" s="45"/>
      <c r="F124" s="45"/>
      <c r="G124" s="45"/>
      <c r="H124" s="137"/>
      <c r="I124" s="137"/>
      <c r="J124" s="45"/>
      <c r="K124" s="45"/>
      <c r="L124" s="45"/>
      <c r="M124" s="45"/>
      <c r="N124" s="45"/>
      <c r="O124" s="46"/>
      <c r="P124" s="45"/>
      <c r="Q124" s="45"/>
      <c r="R124" s="45"/>
      <c r="S124" s="45"/>
      <c r="T124" s="45"/>
      <c r="U124" s="45"/>
      <c r="V124" s="45"/>
      <c r="W124" s="45"/>
      <c r="X124" s="45"/>
      <c r="Y124" s="46"/>
      <c r="Z124" s="45"/>
      <c r="AA124" s="43"/>
      <c r="AB124" s="45"/>
      <c r="AC124" s="45"/>
      <c r="AD124" s="45"/>
      <c r="AE124" s="45"/>
      <c r="AF124" s="43"/>
      <c r="AG124" s="124"/>
      <c r="AH124" s="124"/>
    </row>
    <row r="125" spans="1:34" ht="15.75" customHeight="1" x14ac:dyDescent="0.2">
      <c r="A125" s="45"/>
      <c r="B125" s="45"/>
      <c r="C125" s="44"/>
      <c r="D125" s="43"/>
      <c r="E125" s="45"/>
      <c r="F125" s="45"/>
      <c r="G125" s="45"/>
      <c r="H125" s="137"/>
      <c r="I125" s="137"/>
      <c r="J125" s="45"/>
      <c r="K125" s="45"/>
      <c r="L125" s="45"/>
      <c r="M125" s="45"/>
      <c r="N125" s="45"/>
      <c r="O125" s="46"/>
      <c r="P125" s="45"/>
      <c r="Q125" s="45"/>
      <c r="R125" s="45"/>
      <c r="S125" s="45"/>
      <c r="T125" s="45"/>
      <c r="U125" s="45"/>
      <c r="V125" s="45"/>
      <c r="W125" s="45"/>
      <c r="X125" s="45"/>
      <c r="Y125" s="46"/>
      <c r="Z125" s="45"/>
      <c r="AA125" s="43"/>
      <c r="AB125" s="45"/>
      <c r="AC125" s="45"/>
      <c r="AD125" s="45"/>
      <c r="AE125" s="45"/>
      <c r="AF125" s="43"/>
      <c r="AG125" s="124"/>
      <c r="AH125" s="124"/>
    </row>
    <row r="126" spans="1:34" ht="15.75" customHeight="1" x14ac:dyDescent="0.2">
      <c r="A126" s="45"/>
      <c r="B126" s="45"/>
      <c r="C126" s="44"/>
      <c r="D126" s="43"/>
      <c r="E126" s="45"/>
      <c r="F126" s="45"/>
      <c r="G126" s="45"/>
      <c r="H126" s="137"/>
      <c r="I126" s="137"/>
      <c r="J126" s="45"/>
      <c r="K126" s="45"/>
      <c r="L126" s="45"/>
      <c r="M126" s="45"/>
      <c r="N126" s="45"/>
      <c r="O126" s="46"/>
      <c r="P126" s="45"/>
      <c r="Q126" s="45"/>
      <c r="R126" s="45"/>
      <c r="S126" s="45"/>
      <c r="T126" s="45"/>
      <c r="U126" s="45"/>
      <c r="V126" s="45"/>
      <c r="W126" s="45"/>
      <c r="X126" s="45"/>
      <c r="Y126" s="46"/>
      <c r="Z126" s="45"/>
      <c r="AA126" s="43"/>
      <c r="AB126" s="45"/>
      <c r="AC126" s="45"/>
      <c r="AD126" s="45"/>
      <c r="AE126" s="45"/>
      <c r="AF126" s="43"/>
      <c r="AG126" s="124"/>
      <c r="AH126" s="124"/>
    </row>
    <row r="127" spans="1:34" ht="15.75" customHeight="1" x14ac:dyDescent="0.2">
      <c r="A127" s="45"/>
      <c r="B127" s="45"/>
      <c r="C127" s="44"/>
      <c r="D127" s="43"/>
      <c r="E127" s="45"/>
      <c r="F127" s="45"/>
      <c r="G127" s="45"/>
      <c r="H127" s="137"/>
      <c r="I127" s="137"/>
      <c r="J127" s="45"/>
      <c r="K127" s="45"/>
      <c r="L127" s="45"/>
      <c r="M127" s="45"/>
      <c r="N127" s="45"/>
      <c r="O127" s="46"/>
      <c r="P127" s="45"/>
      <c r="Q127" s="45"/>
      <c r="R127" s="45"/>
      <c r="S127" s="45"/>
      <c r="T127" s="45"/>
      <c r="U127" s="45"/>
      <c r="V127" s="45"/>
      <c r="W127" s="45"/>
      <c r="X127" s="45"/>
      <c r="Y127" s="46"/>
      <c r="Z127" s="45"/>
      <c r="AA127" s="43"/>
      <c r="AB127" s="45"/>
      <c r="AC127" s="45"/>
      <c r="AD127" s="45"/>
      <c r="AE127" s="45"/>
      <c r="AF127" s="43"/>
      <c r="AG127" s="124"/>
      <c r="AH127" s="124"/>
    </row>
    <row r="128" spans="1:34" ht="15.75" customHeight="1" x14ac:dyDescent="0.2">
      <c r="A128" s="45"/>
      <c r="B128" s="45"/>
      <c r="C128" s="44"/>
      <c r="D128" s="43"/>
      <c r="E128" s="45"/>
      <c r="F128" s="45"/>
      <c r="G128" s="45"/>
      <c r="H128" s="137"/>
      <c r="I128" s="137"/>
      <c r="J128" s="45"/>
      <c r="K128" s="45"/>
      <c r="L128" s="45"/>
      <c r="M128" s="45"/>
      <c r="N128" s="45"/>
      <c r="O128" s="46"/>
      <c r="P128" s="45"/>
      <c r="Q128" s="45"/>
      <c r="R128" s="45"/>
      <c r="S128" s="45"/>
      <c r="T128" s="45"/>
      <c r="U128" s="45"/>
      <c r="V128" s="45"/>
      <c r="W128" s="45"/>
      <c r="X128" s="45"/>
      <c r="Y128" s="46"/>
      <c r="Z128" s="45"/>
      <c r="AA128" s="43"/>
      <c r="AB128" s="45"/>
      <c r="AC128" s="45"/>
      <c r="AD128" s="45"/>
      <c r="AE128" s="45"/>
      <c r="AF128" s="43"/>
      <c r="AG128" s="124"/>
      <c r="AH128" s="124"/>
    </row>
    <row r="129" spans="1:34" ht="15.75" customHeight="1" x14ac:dyDescent="0.2">
      <c r="A129" s="45"/>
      <c r="B129" s="45"/>
      <c r="C129" s="44"/>
      <c r="D129" s="43"/>
      <c r="E129" s="45"/>
      <c r="F129" s="45"/>
      <c r="G129" s="45"/>
      <c r="H129" s="137"/>
      <c r="I129" s="137"/>
      <c r="J129" s="45"/>
      <c r="K129" s="45"/>
      <c r="L129" s="45"/>
      <c r="M129" s="45"/>
      <c r="N129" s="45"/>
      <c r="O129" s="46"/>
      <c r="P129" s="45"/>
      <c r="Q129" s="45"/>
      <c r="R129" s="45"/>
      <c r="S129" s="45"/>
      <c r="T129" s="45"/>
      <c r="U129" s="45"/>
      <c r="V129" s="45"/>
      <c r="W129" s="45"/>
      <c r="X129" s="45"/>
      <c r="Y129" s="46"/>
      <c r="Z129" s="45"/>
      <c r="AA129" s="43"/>
      <c r="AB129" s="45"/>
      <c r="AC129" s="45"/>
      <c r="AD129" s="45"/>
      <c r="AE129" s="45"/>
      <c r="AF129" s="43"/>
      <c r="AG129" s="124"/>
      <c r="AH129" s="124"/>
    </row>
    <row r="130" spans="1:34" ht="15.75" customHeight="1" x14ac:dyDescent="0.2">
      <c r="A130" s="45"/>
      <c r="B130" s="45"/>
      <c r="C130" s="44"/>
      <c r="D130" s="43"/>
      <c r="E130" s="45"/>
      <c r="F130" s="45"/>
      <c r="G130" s="45"/>
      <c r="H130" s="137"/>
      <c r="I130" s="137"/>
      <c r="J130" s="45"/>
      <c r="K130" s="45"/>
      <c r="L130" s="45"/>
      <c r="M130" s="45"/>
      <c r="N130" s="45"/>
      <c r="O130" s="46"/>
      <c r="P130" s="45"/>
      <c r="Q130" s="45"/>
      <c r="R130" s="45"/>
      <c r="S130" s="45"/>
      <c r="T130" s="45"/>
      <c r="U130" s="45"/>
      <c r="V130" s="45"/>
      <c r="W130" s="45"/>
      <c r="X130" s="45"/>
      <c r="Y130" s="46"/>
      <c r="Z130" s="45"/>
      <c r="AA130" s="43"/>
      <c r="AB130" s="45"/>
      <c r="AC130" s="45"/>
      <c r="AD130" s="45"/>
      <c r="AE130" s="45"/>
      <c r="AF130" s="43"/>
      <c r="AG130" s="124"/>
      <c r="AH130" s="124"/>
    </row>
    <row r="131" spans="1:34" ht="15.75" customHeight="1" x14ac:dyDescent="0.2">
      <c r="A131" s="45"/>
      <c r="B131" s="45"/>
      <c r="C131" s="44"/>
      <c r="D131" s="43"/>
      <c r="E131" s="45"/>
      <c r="F131" s="45"/>
      <c r="G131" s="45"/>
      <c r="H131" s="137"/>
      <c r="I131" s="137"/>
      <c r="J131" s="45"/>
      <c r="K131" s="45"/>
      <c r="L131" s="45"/>
      <c r="M131" s="45"/>
      <c r="N131" s="45"/>
      <c r="O131" s="46"/>
      <c r="P131" s="45"/>
      <c r="Q131" s="45"/>
      <c r="R131" s="45"/>
      <c r="S131" s="45"/>
      <c r="T131" s="45"/>
      <c r="U131" s="45"/>
      <c r="V131" s="45"/>
      <c r="W131" s="45"/>
      <c r="X131" s="45"/>
      <c r="Y131" s="46"/>
      <c r="Z131" s="45"/>
      <c r="AA131" s="43"/>
      <c r="AB131" s="45"/>
      <c r="AC131" s="45"/>
      <c r="AD131" s="45"/>
      <c r="AE131" s="45"/>
      <c r="AF131" s="43"/>
      <c r="AG131" s="124"/>
      <c r="AH131" s="124"/>
    </row>
    <row r="132" spans="1:34" ht="15.75" customHeight="1" x14ac:dyDescent="0.2">
      <c r="A132" s="45"/>
      <c r="B132" s="45"/>
      <c r="C132" s="44"/>
      <c r="D132" s="43"/>
      <c r="E132" s="45"/>
      <c r="F132" s="45"/>
      <c r="G132" s="45"/>
      <c r="H132" s="137"/>
      <c r="I132" s="137"/>
      <c r="J132" s="45"/>
      <c r="K132" s="45"/>
      <c r="L132" s="45"/>
      <c r="M132" s="45"/>
      <c r="N132" s="45"/>
      <c r="O132" s="46"/>
      <c r="P132" s="45"/>
      <c r="Q132" s="45"/>
      <c r="R132" s="45"/>
      <c r="S132" s="45"/>
      <c r="T132" s="45"/>
      <c r="U132" s="45"/>
      <c r="V132" s="45"/>
      <c r="W132" s="45"/>
      <c r="X132" s="45"/>
      <c r="Y132" s="46"/>
      <c r="Z132" s="45"/>
      <c r="AA132" s="43"/>
      <c r="AB132" s="45"/>
      <c r="AC132" s="45"/>
      <c r="AD132" s="45"/>
      <c r="AE132" s="45"/>
      <c r="AF132" s="43"/>
      <c r="AG132" s="124"/>
      <c r="AH132" s="124"/>
    </row>
    <row r="133" spans="1:34" ht="15.75" customHeight="1" x14ac:dyDescent="0.2">
      <c r="A133" s="45"/>
      <c r="B133" s="45"/>
      <c r="C133" s="44"/>
      <c r="D133" s="43"/>
      <c r="E133" s="45"/>
      <c r="F133" s="45"/>
      <c r="G133" s="45"/>
      <c r="H133" s="137"/>
      <c r="I133" s="137"/>
      <c r="J133" s="45"/>
      <c r="K133" s="45"/>
      <c r="L133" s="45"/>
      <c r="M133" s="45"/>
      <c r="N133" s="45"/>
      <c r="O133" s="46"/>
      <c r="P133" s="45"/>
      <c r="Q133" s="45"/>
      <c r="R133" s="45"/>
      <c r="S133" s="45"/>
      <c r="T133" s="45"/>
      <c r="U133" s="45"/>
      <c r="V133" s="45"/>
      <c r="W133" s="45"/>
      <c r="X133" s="45"/>
      <c r="Y133" s="46"/>
      <c r="Z133" s="45"/>
      <c r="AA133" s="43"/>
      <c r="AB133" s="45"/>
      <c r="AC133" s="45"/>
      <c r="AD133" s="45"/>
      <c r="AE133" s="45"/>
      <c r="AF133" s="43"/>
      <c r="AG133" s="124"/>
      <c r="AH133" s="124"/>
    </row>
    <row r="134" spans="1:34" ht="15.75" customHeight="1" x14ac:dyDescent="0.2">
      <c r="A134" s="45"/>
      <c r="B134" s="45"/>
      <c r="C134" s="44"/>
      <c r="D134" s="43"/>
      <c r="E134" s="45"/>
      <c r="F134" s="45"/>
      <c r="G134" s="45"/>
      <c r="H134" s="137"/>
      <c r="I134" s="137"/>
      <c r="J134" s="45"/>
      <c r="K134" s="45"/>
      <c r="L134" s="45"/>
      <c r="M134" s="45"/>
      <c r="N134" s="45"/>
      <c r="O134" s="46"/>
      <c r="P134" s="45"/>
      <c r="Q134" s="45"/>
      <c r="R134" s="45"/>
      <c r="S134" s="45"/>
      <c r="T134" s="45"/>
      <c r="U134" s="45"/>
      <c r="V134" s="45"/>
      <c r="W134" s="45"/>
      <c r="X134" s="45"/>
      <c r="Y134" s="46"/>
      <c r="Z134" s="45"/>
      <c r="AA134" s="43"/>
      <c r="AB134" s="45"/>
      <c r="AC134" s="45"/>
      <c r="AD134" s="45"/>
      <c r="AE134" s="45"/>
      <c r="AF134" s="43"/>
      <c r="AG134" s="124"/>
      <c r="AH134" s="124"/>
    </row>
    <row r="135" spans="1:34" ht="15.75" customHeight="1" x14ac:dyDescent="0.2">
      <c r="A135" s="45"/>
      <c r="B135" s="45"/>
      <c r="C135" s="44"/>
      <c r="D135" s="43"/>
      <c r="E135" s="45"/>
      <c r="F135" s="45"/>
      <c r="G135" s="45"/>
      <c r="H135" s="137"/>
      <c r="I135" s="137"/>
      <c r="J135" s="45"/>
      <c r="K135" s="45"/>
      <c r="L135" s="45"/>
      <c r="M135" s="45"/>
      <c r="N135" s="45"/>
      <c r="O135" s="46"/>
      <c r="P135" s="45"/>
      <c r="Q135" s="45"/>
      <c r="R135" s="45"/>
      <c r="S135" s="45"/>
      <c r="T135" s="45"/>
      <c r="U135" s="45"/>
      <c r="V135" s="45"/>
      <c r="W135" s="45"/>
      <c r="X135" s="45"/>
      <c r="Y135" s="46"/>
      <c r="Z135" s="45"/>
      <c r="AA135" s="43"/>
      <c r="AB135" s="45"/>
      <c r="AC135" s="45"/>
      <c r="AD135" s="45"/>
      <c r="AE135" s="45"/>
      <c r="AF135" s="43"/>
      <c r="AG135" s="124"/>
      <c r="AH135" s="124"/>
    </row>
    <row r="136" spans="1:34" ht="15.75" customHeight="1" x14ac:dyDescent="0.2">
      <c r="A136" s="45"/>
      <c r="B136" s="45"/>
      <c r="C136" s="44"/>
      <c r="D136" s="43"/>
      <c r="E136" s="45"/>
      <c r="F136" s="45"/>
      <c r="G136" s="45"/>
      <c r="H136" s="137"/>
      <c r="I136" s="137"/>
      <c r="J136" s="45"/>
      <c r="K136" s="45"/>
      <c r="L136" s="45"/>
      <c r="M136" s="45"/>
      <c r="N136" s="45"/>
      <c r="O136" s="46"/>
      <c r="P136" s="45"/>
      <c r="Q136" s="45"/>
      <c r="R136" s="45"/>
      <c r="S136" s="45"/>
      <c r="T136" s="45"/>
      <c r="U136" s="45"/>
      <c r="V136" s="45"/>
      <c r="W136" s="45"/>
      <c r="X136" s="45"/>
      <c r="Y136" s="46"/>
      <c r="Z136" s="45"/>
      <c r="AA136" s="43"/>
      <c r="AB136" s="45"/>
      <c r="AC136" s="45"/>
      <c r="AD136" s="45"/>
      <c r="AE136" s="45"/>
      <c r="AF136" s="43"/>
      <c r="AG136" s="124"/>
      <c r="AH136" s="124"/>
    </row>
    <row r="137" spans="1:34" ht="15.75" customHeight="1" x14ac:dyDescent="0.2">
      <c r="A137" s="45"/>
      <c r="B137" s="45"/>
      <c r="C137" s="44"/>
      <c r="D137" s="43"/>
      <c r="E137" s="45"/>
      <c r="F137" s="45"/>
      <c r="G137" s="45"/>
      <c r="H137" s="137"/>
      <c r="I137" s="137"/>
      <c r="J137" s="45"/>
      <c r="K137" s="45"/>
      <c r="L137" s="45"/>
      <c r="M137" s="45"/>
      <c r="N137" s="45"/>
      <c r="O137" s="46"/>
      <c r="P137" s="45"/>
      <c r="Q137" s="45"/>
      <c r="R137" s="45"/>
      <c r="S137" s="45"/>
      <c r="T137" s="45"/>
      <c r="U137" s="45"/>
      <c r="V137" s="45"/>
      <c r="W137" s="45"/>
      <c r="X137" s="45"/>
      <c r="Y137" s="46"/>
      <c r="Z137" s="45"/>
      <c r="AA137" s="43"/>
      <c r="AB137" s="45"/>
      <c r="AC137" s="45"/>
      <c r="AD137" s="45"/>
      <c r="AE137" s="45"/>
      <c r="AF137" s="43"/>
      <c r="AG137" s="124"/>
      <c r="AH137" s="124"/>
    </row>
    <row r="138" spans="1:34" ht="15.75" customHeight="1" x14ac:dyDescent="0.2">
      <c r="A138" s="45"/>
      <c r="B138" s="45"/>
      <c r="C138" s="44"/>
      <c r="D138" s="43"/>
      <c r="E138" s="45"/>
      <c r="F138" s="45"/>
      <c r="G138" s="45"/>
      <c r="H138" s="137"/>
      <c r="I138" s="137"/>
      <c r="J138" s="45"/>
      <c r="K138" s="45"/>
      <c r="L138" s="45"/>
      <c r="M138" s="45"/>
      <c r="N138" s="45"/>
      <c r="O138" s="46"/>
      <c r="P138" s="45"/>
      <c r="Q138" s="45"/>
      <c r="R138" s="45"/>
      <c r="S138" s="45"/>
      <c r="T138" s="45"/>
      <c r="U138" s="45"/>
      <c r="V138" s="45"/>
      <c r="W138" s="45"/>
      <c r="X138" s="45"/>
      <c r="Y138" s="46"/>
      <c r="Z138" s="45"/>
      <c r="AA138" s="43"/>
      <c r="AB138" s="45"/>
      <c r="AC138" s="45"/>
      <c r="AD138" s="45"/>
      <c r="AE138" s="45"/>
      <c r="AF138" s="43"/>
      <c r="AG138" s="124"/>
      <c r="AH138" s="124"/>
    </row>
    <row r="139" spans="1:34" ht="15.75" customHeight="1" x14ac:dyDescent="0.2">
      <c r="A139" s="45"/>
      <c r="B139" s="45"/>
      <c r="C139" s="44"/>
      <c r="D139" s="43"/>
      <c r="E139" s="45"/>
      <c r="F139" s="45"/>
      <c r="G139" s="45"/>
      <c r="H139" s="137"/>
      <c r="I139" s="137"/>
      <c r="J139" s="45"/>
      <c r="K139" s="45"/>
      <c r="L139" s="45"/>
      <c r="M139" s="45"/>
      <c r="N139" s="45"/>
      <c r="O139" s="46"/>
      <c r="P139" s="45"/>
      <c r="Q139" s="45"/>
      <c r="R139" s="45"/>
      <c r="S139" s="45"/>
      <c r="T139" s="45"/>
      <c r="U139" s="45"/>
      <c r="V139" s="45"/>
      <c r="W139" s="45"/>
      <c r="X139" s="45"/>
      <c r="Y139" s="46"/>
      <c r="Z139" s="45"/>
      <c r="AA139" s="43"/>
      <c r="AB139" s="45"/>
      <c r="AC139" s="45"/>
      <c r="AD139" s="45"/>
      <c r="AE139" s="45"/>
      <c r="AF139" s="43"/>
      <c r="AG139" s="124"/>
      <c r="AH139" s="124"/>
    </row>
    <row r="140" spans="1:34" ht="15.75" customHeight="1" x14ac:dyDescent="0.2">
      <c r="A140" s="45"/>
      <c r="B140" s="45"/>
      <c r="C140" s="44"/>
      <c r="D140" s="43"/>
      <c r="E140" s="45"/>
      <c r="F140" s="45"/>
      <c r="G140" s="45"/>
      <c r="H140" s="137"/>
      <c r="I140" s="137"/>
      <c r="J140" s="45"/>
      <c r="K140" s="45"/>
      <c r="L140" s="45"/>
      <c r="M140" s="45"/>
      <c r="N140" s="45"/>
      <c r="O140" s="46"/>
      <c r="P140" s="45"/>
      <c r="Q140" s="45"/>
      <c r="R140" s="45"/>
      <c r="S140" s="45"/>
      <c r="T140" s="45"/>
      <c r="U140" s="45"/>
      <c r="V140" s="45"/>
      <c r="W140" s="45"/>
      <c r="X140" s="45"/>
      <c r="Y140" s="46"/>
      <c r="Z140" s="45"/>
      <c r="AA140" s="43"/>
      <c r="AB140" s="45"/>
      <c r="AC140" s="45"/>
      <c r="AD140" s="45"/>
      <c r="AE140" s="45"/>
      <c r="AF140" s="43"/>
      <c r="AG140" s="124"/>
      <c r="AH140" s="124"/>
    </row>
    <row r="141" spans="1:34" ht="15.75" customHeight="1" x14ac:dyDescent="0.2">
      <c r="A141" s="45"/>
      <c r="B141" s="45"/>
      <c r="C141" s="44"/>
      <c r="D141" s="43"/>
      <c r="E141" s="45"/>
      <c r="F141" s="45"/>
      <c r="G141" s="45"/>
      <c r="H141" s="137"/>
      <c r="I141" s="137"/>
      <c r="J141" s="45"/>
      <c r="K141" s="45"/>
      <c r="L141" s="45"/>
      <c r="M141" s="45"/>
      <c r="N141" s="45"/>
      <c r="O141" s="46"/>
      <c r="P141" s="45"/>
      <c r="Q141" s="45"/>
      <c r="R141" s="45"/>
      <c r="S141" s="45"/>
      <c r="T141" s="45"/>
      <c r="U141" s="45"/>
      <c r="V141" s="45"/>
      <c r="W141" s="45"/>
      <c r="X141" s="45"/>
      <c r="Y141" s="46"/>
      <c r="Z141" s="45"/>
      <c r="AA141" s="43"/>
      <c r="AB141" s="45"/>
      <c r="AC141" s="45"/>
      <c r="AD141" s="45"/>
      <c r="AE141" s="45"/>
      <c r="AF141" s="43"/>
      <c r="AG141" s="124"/>
      <c r="AH141" s="124"/>
    </row>
    <row r="142" spans="1:34" ht="15.75" customHeight="1" x14ac:dyDescent="0.2">
      <c r="A142" s="45"/>
      <c r="B142" s="45"/>
      <c r="C142" s="44"/>
      <c r="D142" s="43"/>
      <c r="E142" s="45"/>
      <c r="F142" s="45"/>
      <c r="G142" s="45"/>
      <c r="H142" s="137"/>
      <c r="I142" s="137"/>
      <c r="J142" s="45"/>
      <c r="K142" s="45"/>
      <c r="L142" s="45"/>
      <c r="M142" s="45"/>
      <c r="N142" s="45"/>
      <c r="O142" s="46"/>
      <c r="P142" s="45"/>
      <c r="Q142" s="45"/>
      <c r="R142" s="45"/>
      <c r="S142" s="45"/>
      <c r="T142" s="45"/>
      <c r="U142" s="45"/>
      <c r="V142" s="45"/>
      <c r="W142" s="45"/>
      <c r="X142" s="45"/>
      <c r="Y142" s="46"/>
      <c r="Z142" s="45"/>
      <c r="AA142" s="43"/>
      <c r="AB142" s="45"/>
      <c r="AC142" s="45"/>
      <c r="AD142" s="45"/>
      <c r="AE142" s="45"/>
      <c r="AF142" s="43"/>
      <c r="AG142" s="124"/>
      <c r="AH142" s="124"/>
    </row>
    <row r="143" spans="1:34" ht="15.75" customHeight="1" x14ac:dyDescent="0.2">
      <c r="A143" s="45"/>
      <c r="B143" s="45"/>
      <c r="C143" s="44"/>
      <c r="D143" s="43"/>
      <c r="E143" s="45"/>
      <c r="F143" s="45"/>
      <c r="G143" s="45"/>
      <c r="H143" s="137"/>
      <c r="I143" s="137"/>
      <c r="J143" s="45"/>
      <c r="K143" s="45"/>
      <c r="L143" s="45"/>
      <c r="M143" s="45"/>
      <c r="N143" s="45"/>
      <c r="O143" s="46"/>
      <c r="P143" s="45"/>
      <c r="Q143" s="45"/>
      <c r="R143" s="45"/>
      <c r="S143" s="45"/>
      <c r="T143" s="45"/>
      <c r="U143" s="45"/>
      <c r="V143" s="45"/>
      <c r="W143" s="45"/>
      <c r="X143" s="45"/>
      <c r="Y143" s="46"/>
      <c r="Z143" s="45"/>
      <c r="AA143" s="43"/>
      <c r="AB143" s="45"/>
      <c r="AC143" s="45"/>
      <c r="AD143" s="45"/>
      <c r="AE143" s="45"/>
      <c r="AF143" s="43"/>
      <c r="AG143" s="124"/>
      <c r="AH143" s="124"/>
    </row>
    <row r="144" spans="1:34" ht="15.75" customHeight="1" x14ac:dyDescent="0.2">
      <c r="A144" s="45"/>
      <c r="B144" s="45"/>
      <c r="C144" s="44"/>
      <c r="D144" s="43"/>
      <c r="E144" s="45"/>
      <c r="F144" s="45"/>
      <c r="G144" s="45"/>
      <c r="H144" s="137"/>
      <c r="I144" s="137"/>
      <c r="J144" s="45"/>
      <c r="K144" s="45"/>
      <c r="L144" s="45"/>
      <c r="M144" s="45"/>
      <c r="N144" s="45"/>
      <c r="O144" s="46"/>
      <c r="P144" s="45"/>
      <c r="Q144" s="45"/>
      <c r="R144" s="45"/>
      <c r="S144" s="45"/>
      <c r="T144" s="45"/>
      <c r="U144" s="45"/>
      <c r="V144" s="45"/>
      <c r="W144" s="45"/>
      <c r="X144" s="45"/>
      <c r="Y144" s="46"/>
      <c r="Z144" s="45"/>
      <c r="AA144" s="43"/>
      <c r="AB144" s="45"/>
      <c r="AC144" s="45"/>
      <c r="AD144" s="45"/>
      <c r="AE144" s="45"/>
      <c r="AF144" s="43"/>
      <c r="AG144" s="124"/>
      <c r="AH144" s="124"/>
    </row>
    <row r="145" spans="1:34" ht="15.75" customHeight="1" x14ac:dyDescent="0.2">
      <c r="A145" s="45"/>
      <c r="B145" s="45"/>
      <c r="C145" s="44"/>
      <c r="D145" s="43"/>
      <c r="E145" s="45"/>
      <c r="F145" s="45"/>
      <c r="G145" s="45"/>
      <c r="H145" s="137"/>
      <c r="I145" s="137"/>
      <c r="J145" s="45"/>
      <c r="K145" s="45"/>
      <c r="L145" s="45"/>
      <c r="M145" s="45"/>
      <c r="N145" s="45"/>
      <c r="O145" s="46"/>
      <c r="P145" s="45"/>
      <c r="Q145" s="45"/>
      <c r="R145" s="45"/>
      <c r="S145" s="45"/>
      <c r="T145" s="45"/>
      <c r="U145" s="45"/>
      <c r="V145" s="45"/>
      <c r="W145" s="45"/>
      <c r="X145" s="45"/>
      <c r="Y145" s="46"/>
      <c r="Z145" s="45"/>
      <c r="AA145" s="43"/>
      <c r="AB145" s="45"/>
      <c r="AC145" s="45"/>
      <c r="AD145" s="45"/>
      <c r="AE145" s="45"/>
      <c r="AF145" s="43"/>
      <c r="AG145" s="124"/>
      <c r="AH145" s="124"/>
    </row>
    <row r="146" spans="1:34" ht="15.75" customHeight="1" x14ac:dyDescent="0.2">
      <c r="A146" s="45"/>
      <c r="B146" s="45"/>
      <c r="C146" s="44"/>
      <c r="D146" s="43"/>
      <c r="E146" s="45"/>
      <c r="F146" s="45"/>
      <c r="G146" s="45"/>
      <c r="H146" s="137"/>
      <c r="I146" s="137"/>
      <c r="J146" s="45"/>
      <c r="K146" s="45"/>
      <c r="L146" s="45"/>
      <c r="M146" s="45"/>
      <c r="N146" s="45"/>
      <c r="O146" s="46"/>
      <c r="P146" s="45"/>
      <c r="Q146" s="45"/>
      <c r="R146" s="45"/>
      <c r="S146" s="45"/>
      <c r="T146" s="45"/>
      <c r="U146" s="45"/>
      <c r="V146" s="45"/>
      <c r="W146" s="45"/>
      <c r="X146" s="45"/>
      <c r="Y146" s="46"/>
      <c r="Z146" s="45"/>
      <c r="AA146" s="43"/>
      <c r="AB146" s="45"/>
      <c r="AC146" s="45"/>
      <c r="AD146" s="45"/>
      <c r="AE146" s="45"/>
      <c r="AF146" s="43"/>
      <c r="AG146" s="124"/>
      <c r="AH146" s="124"/>
    </row>
    <row r="147" spans="1:34" ht="15.75" customHeight="1" x14ac:dyDescent="0.2">
      <c r="A147" s="45"/>
      <c r="B147" s="45"/>
      <c r="C147" s="44"/>
      <c r="D147" s="43"/>
      <c r="E147" s="45"/>
      <c r="F147" s="45"/>
      <c r="G147" s="45"/>
      <c r="H147" s="137"/>
      <c r="I147" s="137"/>
      <c r="J147" s="45"/>
      <c r="K147" s="45"/>
      <c r="L147" s="45"/>
      <c r="M147" s="45"/>
      <c r="N147" s="45"/>
      <c r="O147" s="46"/>
      <c r="P147" s="45"/>
      <c r="Q147" s="45"/>
      <c r="R147" s="45"/>
      <c r="S147" s="45"/>
      <c r="T147" s="45"/>
      <c r="U147" s="45"/>
      <c r="V147" s="45"/>
      <c r="W147" s="45"/>
      <c r="X147" s="45"/>
      <c r="Y147" s="46"/>
      <c r="Z147" s="45"/>
      <c r="AA147" s="43"/>
      <c r="AB147" s="45"/>
      <c r="AC147" s="45"/>
      <c r="AD147" s="45"/>
      <c r="AE147" s="45"/>
      <c r="AF147" s="43"/>
      <c r="AG147" s="124"/>
      <c r="AH147" s="124"/>
    </row>
    <row r="148" spans="1:34" ht="15.75" customHeight="1" x14ac:dyDescent="0.2">
      <c r="A148" s="45"/>
      <c r="B148" s="45"/>
      <c r="C148" s="44"/>
      <c r="D148" s="43"/>
      <c r="E148" s="45"/>
      <c r="F148" s="45"/>
      <c r="G148" s="45"/>
      <c r="H148" s="137"/>
      <c r="I148" s="137"/>
      <c r="J148" s="45"/>
      <c r="K148" s="45"/>
      <c r="L148" s="45"/>
      <c r="M148" s="45"/>
      <c r="N148" s="45"/>
      <c r="O148" s="46"/>
      <c r="P148" s="45"/>
      <c r="Q148" s="45"/>
      <c r="R148" s="45"/>
      <c r="S148" s="45"/>
      <c r="T148" s="45"/>
      <c r="U148" s="45"/>
      <c r="V148" s="45"/>
      <c r="W148" s="45"/>
      <c r="X148" s="45"/>
      <c r="Y148" s="46"/>
      <c r="Z148" s="45"/>
      <c r="AA148" s="43"/>
      <c r="AB148" s="45"/>
      <c r="AC148" s="45"/>
      <c r="AD148" s="45"/>
      <c r="AE148" s="45"/>
      <c r="AF148" s="43"/>
      <c r="AG148" s="124"/>
      <c r="AH148" s="124"/>
    </row>
    <row r="149" spans="1:34" ht="15.75" customHeight="1" x14ac:dyDescent="0.2">
      <c r="A149" s="45"/>
      <c r="B149" s="45"/>
      <c r="C149" s="44"/>
      <c r="D149" s="43"/>
      <c r="E149" s="45"/>
      <c r="F149" s="45"/>
      <c r="G149" s="45"/>
      <c r="H149" s="137"/>
      <c r="I149" s="137"/>
      <c r="J149" s="45"/>
      <c r="K149" s="45"/>
      <c r="L149" s="45"/>
      <c r="M149" s="45"/>
      <c r="N149" s="45"/>
      <c r="O149" s="46"/>
      <c r="P149" s="45"/>
      <c r="Q149" s="45"/>
      <c r="R149" s="45"/>
      <c r="S149" s="45"/>
      <c r="T149" s="45"/>
      <c r="U149" s="45"/>
      <c r="V149" s="45"/>
      <c r="W149" s="45"/>
      <c r="X149" s="45"/>
      <c r="Y149" s="46"/>
      <c r="Z149" s="45"/>
      <c r="AA149" s="43"/>
      <c r="AB149" s="45"/>
      <c r="AC149" s="45"/>
      <c r="AD149" s="45"/>
      <c r="AE149" s="45"/>
      <c r="AF149" s="43"/>
      <c r="AG149" s="124"/>
      <c r="AH149" s="124"/>
    </row>
    <row r="150" spans="1:34" ht="15.75" customHeight="1" x14ac:dyDescent="0.2">
      <c r="A150" s="45"/>
      <c r="B150" s="45"/>
      <c r="C150" s="44"/>
      <c r="D150" s="43"/>
      <c r="E150" s="45"/>
      <c r="F150" s="45"/>
      <c r="G150" s="45"/>
      <c r="H150" s="137"/>
      <c r="I150" s="137"/>
      <c r="J150" s="45"/>
      <c r="K150" s="45"/>
      <c r="L150" s="45"/>
      <c r="M150" s="45"/>
      <c r="N150" s="45"/>
      <c r="O150" s="46"/>
      <c r="P150" s="45"/>
      <c r="Q150" s="45"/>
      <c r="R150" s="45"/>
      <c r="S150" s="45"/>
      <c r="T150" s="45"/>
      <c r="U150" s="45"/>
      <c r="V150" s="45"/>
      <c r="W150" s="45"/>
      <c r="X150" s="45"/>
      <c r="Y150" s="46"/>
      <c r="Z150" s="45"/>
      <c r="AA150" s="43"/>
      <c r="AB150" s="45"/>
      <c r="AC150" s="45"/>
      <c r="AD150" s="45"/>
      <c r="AE150" s="45"/>
      <c r="AF150" s="43"/>
      <c r="AG150" s="124"/>
      <c r="AH150" s="124"/>
    </row>
    <row r="151" spans="1:34" ht="15.75" customHeight="1" x14ac:dyDescent="0.2">
      <c r="A151" s="45"/>
      <c r="B151" s="45"/>
      <c r="C151" s="44"/>
      <c r="D151" s="43"/>
      <c r="E151" s="45"/>
      <c r="F151" s="45"/>
      <c r="G151" s="45"/>
      <c r="H151" s="137"/>
      <c r="I151" s="137"/>
      <c r="J151" s="45"/>
      <c r="K151" s="45"/>
      <c r="L151" s="45"/>
      <c r="M151" s="45"/>
      <c r="N151" s="45"/>
      <c r="O151" s="46"/>
      <c r="P151" s="45"/>
      <c r="Q151" s="45"/>
      <c r="R151" s="45"/>
      <c r="S151" s="45"/>
      <c r="T151" s="45"/>
      <c r="U151" s="45"/>
      <c r="V151" s="45"/>
      <c r="W151" s="45"/>
      <c r="X151" s="45"/>
      <c r="Y151" s="46"/>
      <c r="Z151" s="45"/>
      <c r="AA151" s="43"/>
      <c r="AB151" s="45"/>
      <c r="AC151" s="45"/>
      <c r="AD151" s="45"/>
      <c r="AE151" s="45"/>
      <c r="AF151" s="43"/>
      <c r="AG151" s="124"/>
      <c r="AH151" s="124"/>
    </row>
    <row r="152" spans="1:34" ht="15.75" customHeight="1" x14ac:dyDescent="0.2">
      <c r="A152" s="45"/>
      <c r="B152" s="45"/>
      <c r="C152" s="44"/>
      <c r="D152" s="43"/>
      <c r="E152" s="45"/>
      <c r="F152" s="45"/>
      <c r="G152" s="45"/>
      <c r="H152" s="137"/>
      <c r="I152" s="137"/>
      <c r="J152" s="45"/>
      <c r="K152" s="45"/>
      <c r="L152" s="45"/>
      <c r="M152" s="45"/>
      <c r="N152" s="45"/>
      <c r="O152" s="46"/>
      <c r="P152" s="45"/>
      <c r="Q152" s="45"/>
      <c r="R152" s="45"/>
      <c r="S152" s="45"/>
      <c r="T152" s="45"/>
      <c r="U152" s="45"/>
      <c r="V152" s="45"/>
      <c r="W152" s="45"/>
      <c r="X152" s="45"/>
      <c r="Y152" s="46"/>
      <c r="Z152" s="45"/>
      <c r="AA152" s="43"/>
      <c r="AB152" s="45"/>
      <c r="AC152" s="45"/>
      <c r="AD152" s="45"/>
      <c r="AE152" s="45"/>
      <c r="AF152" s="43"/>
      <c r="AG152" s="124"/>
      <c r="AH152" s="124"/>
    </row>
    <row r="153" spans="1:34" ht="15.75" customHeight="1" x14ac:dyDescent="0.2">
      <c r="A153" s="45"/>
      <c r="B153" s="45"/>
      <c r="C153" s="44"/>
      <c r="D153" s="43"/>
      <c r="E153" s="45"/>
      <c r="F153" s="45"/>
      <c r="G153" s="45"/>
      <c r="H153" s="137"/>
      <c r="I153" s="137"/>
      <c r="J153" s="45"/>
      <c r="K153" s="45"/>
      <c r="L153" s="45"/>
      <c r="M153" s="45"/>
      <c r="N153" s="45"/>
      <c r="O153" s="46"/>
      <c r="P153" s="45"/>
      <c r="Q153" s="45"/>
      <c r="R153" s="45"/>
      <c r="S153" s="45"/>
      <c r="T153" s="45"/>
      <c r="U153" s="45"/>
      <c r="V153" s="45"/>
      <c r="W153" s="45"/>
      <c r="X153" s="45"/>
      <c r="Y153" s="46"/>
      <c r="Z153" s="45"/>
      <c r="AA153" s="43"/>
      <c r="AB153" s="45"/>
      <c r="AC153" s="45"/>
      <c r="AD153" s="45"/>
      <c r="AE153" s="45"/>
      <c r="AF153" s="43"/>
      <c r="AG153" s="124"/>
      <c r="AH153" s="124"/>
    </row>
    <row r="154" spans="1:34" ht="15.75" customHeight="1" x14ac:dyDescent="0.2">
      <c r="A154" s="45"/>
      <c r="B154" s="45"/>
      <c r="C154" s="44"/>
      <c r="D154" s="43"/>
      <c r="E154" s="45"/>
      <c r="F154" s="45"/>
      <c r="G154" s="45"/>
      <c r="H154" s="137"/>
      <c r="I154" s="137"/>
      <c r="J154" s="45"/>
      <c r="K154" s="45"/>
      <c r="L154" s="45"/>
      <c r="M154" s="45"/>
      <c r="N154" s="45"/>
      <c r="O154" s="46"/>
      <c r="P154" s="45"/>
      <c r="Q154" s="45"/>
      <c r="R154" s="45"/>
      <c r="S154" s="45"/>
      <c r="T154" s="45"/>
      <c r="U154" s="45"/>
      <c r="V154" s="45"/>
      <c r="W154" s="45"/>
      <c r="X154" s="45"/>
      <c r="Y154" s="46"/>
      <c r="Z154" s="45"/>
      <c r="AA154" s="43"/>
      <c r="AB154" s="45"/>
      <c r="AC154" s="45"/>
      <c r="AD154" s="45"/>
      <c r="AE154" s="45"/>
      <c r="AF154" s="43"/>
      <c r="AG154" s="124"/>
      <c r="AH154" s="124"/>
    </row>
    <row r="155" spans="1:34" ht="15.75" customHeight="1" x14ac:dyDescent="0.2">
      <c r="A155" s="45"/>
      <c r="B155" s="45"/>
      <c r="C155" s="44"/>
      <c r="D155" s="43"/>
      <c r="E155" s="45"/>
      <c r="F155" s="45"/>
      <c r="G155" s="45"/>
      <c r="H155" s="137"/>
      <c r="I155" s="137"/>
      <c r="J155" s="45"/>
      <c r="K155" s="45"/>
      <c r="L155" s="45"/>
      <c r="M155" s="45"/>
      <c r="N155" s="45"/>
      <c r="O155" s="46"/>
      <c r="P155" s="45"/>
      <c r="Q155" s="45"/>
      <c r="R155" s="45"/>
      <c r="S155" s="45"/>
      <c r="T155" s="45"/>
      <c r="U155" s="45"/>
      <c r="V155" s="45"/>
      <c r="W155" s="45"/>
      <c r="X155" s="45"/>
      <c r="Y155" s="46"/>
      <c r="Z155" s="45"/>
      <c r="AA155" s="43"/>
      <c r="AB155" s="45"/>
      <c r="AC155" s="45"/>
      <c r="AD155" s="45"/>
      <c r="AE155" s="45"/>
      <c r="AF155" s="43"/>
      <c r="AG155" s="124"/>
      <c r="AH155" s="124"/>
    </row>
    <row r="156" spans="1:34" ht="15.75" customHeight="1" x14ac:dyDescent="0.2">
      <c r="A156" s="45"/>
      <c r="B156" s="45"/>
      <c r="C156" s="44"/>
      <c r="D156" s="43"/>
      <c r="E156" s="45"/>
      <c r="F156" s="45"/>
      <c r="G156" s="45"/>
      <c r="H156" s="137"/>
      <c r="I156" s="137"/>
      <c r="J156" s="45"/>
      <c r="K156" s="45"/>
      <c r="L156" s="45"/>
      <c r="M156" s="45"/>
      <c r="N156" s="45"/>
      <c r="O156" s="46"/>
      <c r="P156" s="45"/>
      <c r="Q156" s="45"/>
      <c r="R156" s="45"/>
      <c r="S156" s="45"/>
      <c r="T156" s="45"/>
      <c r="U156" s="45"/>
      <c r="V156" s="45"/>
      <c r="W156" s="45"/>
      <c r="X156" s="45"/>
      <c r="Y156" s="46"/>
      <c r="Z156" s="45"/>
      <c r="AA156" s="43"/>
      <c r="AB156" s="45"/>
      <c r="AC156" s="45"/>
      <c r="AD156" s="45"/>
      <c r="AE156" s="45"/>
      <c r="AF156" s="43"/>
      <c r="AG156" s="124"/>
      <c r="AH156" s="124"/>
    </row>
    <row r="157" spans="1:34" ht="15.75" customHeight="1" x14ac:dyDescent="0.2">
      <c r="A157" s="45"/>
      <c r="B157" s="45"/>
      <c r="C157" s="44"/>
      <c r="D157" s="43"/>
      <c r="E157" s="45"/>
      <c r="F157" s="45"/>
      <c r="G157" s="45"/>
      <c r="H157" s="137"/>
      <c r="I157" s="137"/>
      <c r="J157" s="45"/>
      <c r="K157" s="45"/>
      <c r="L157" s="45"/>
      <c r="M157" s="45"/>
      <c r="N157" s="45"/>
      <c r="O157" s="46"/>
      <c r="P157" s="45"/>
      <c r="Q157" s="45"/>
      <c r="R157" s="45"/>
      <c r="S157" s="45"/>
      <c r="T157" s="45"/>
      <c r="U157" s="45"/>
      <c r="V157" s="45"/>
      <c r="W157" s="45"/>
      <c r="X157" s="45"/>
      <c r="Y157" s="46"/>
      <c r="Z157" s="45"/>
      <c r="AA157" s="43"/>
      <c r="AB157" s="45"/>
      <c r="AC157" s="45"/>
      <c r="AD157" s="45"/>
      <c r="AE157" s="45"/>
      <c r="AF157" s="43"/>
      <c r="AG157" s="124"/>
      <c r="AH157" s="124"/>
    </row>
    <row r="158" spans="1:34" ht="15.75" customHeight="1" x14ac:dyDescent="0.2">
      <c r="A158" s="45"/>
      <c r="B158" s="45"/>
      <c r="C158" s="44"/>
      <c r="D158" s="43"/>
      <c r="E158" s="45"/>
      <c r="F158" s="45"/>
      <c r="G158" s="45"/>
      <c r="H158" s="137"/>
      <c r="I158" s="137"/>
      <c r="J158" s="45"/>
      <c r="K158" s="45"/>
      <c r="L158" s="45"/>
      <c r="M158" s="45"/>
      <c r="N158" s="45"/>
      <c r="O158" s="46"/>
      <c r="P158" s="45"/>
      <c r="Q158" s="45"/>
      <c r="R158" s="45"/>
      <c r="S158" s="45"/>
      <c r="T158" s="45"/>
      <c r="U158" s="45"/>
      <c r="V158" s="45"/>
      <c r="W158" s="45"/>
      <c r="X158" s="45"/>
      <c r="Y158" s="46"/>
      <c r="Z158" s="45"/>
      <c r="AA158" s="43"/>
      <c r="AB158" s="45"/>
      <c r="AC158" s="45"/>
      <c r="AD158" s="45"/>
      <c r="AE158" s="45"/>
      <c r="AF158" s="43"/>
      <c r="AG158" s="124"/>
      <c r="AH158" s="124"/>
    </row>
    <row r="159" spans="1:34" ht="15.75" customHeight="1" x14ac:dyDescent="0.2">
      <c r="A159" s="45"/>
      <c r="B159" s="45"/>
      <c r="C159" s="44"/>
      <c r="D159" s="43"/>
      <c r="E159" s="45"/>
      <c r="F159" s="45"/>
      <c r="G159" s="45"/>
      <c r="H159" s="137"/>
      <c r="I159" s="137"/>
      <c r="J159" s="45"/>
      <c r="K159" s="45"/>
      <c r="L159" s="45"/>
      <c r="M159" s="45"/>
      <c r="N159" s="45"/>
      <c r="O159" s="46"/>
      <c r="P159" s="45"/>
      <c r="Q159" s="45"/>
      <c r="R159" s="45"/>
      <c r="S159" s="45"/>
      <c r="T159" s="45"/>
      <c r="U159" s="45"/>
      <c r="V159" s="45"/>
      <c r="W159" s="45"/>
      <c r="X159" s="45"/>
      <c r="Y159" s="46"/>
      <c r="Z159" s="45"/>
      <c r="AA159" s="43"/>
      <c r="AB159" s="45"/>
      <c r="AC159" s="45"/>
      <c r="AD159" s="45"/>
      <c r="AE159" s="45"/>
      <c r="AF159" s="43"/>
      <c r="AG159" s="124"/>
      <c r="AH159" s="124"/>
    </row>
    <row r="160" spans="1:34" ht="15.75" customHeight="1" x14ac:dyDescent="0.2">
      <c r="A160" s="45"/>
      <c r="B160" s="45"/>
      <c r="C160" s="44"/>
      <c r="D160" s="43"/>
      <c r="E160" s="45"/>
      <c r="F160" s="45"/>
      <c r="G160" s="45"/>
      <c r="H160" s="137"/>
      <c r="I160" s="137"/>
      <c r="J160" s="45"/>
      <c r="K160" s="45"/>
      <c r="L160" s="45"/>
      <c r="M160" s="45"/>
      <c r="N160" s="45"/>
      <c r="O160" s="46"/>
      <c r="P160" s="45"/>
      <c r="Q160" s="45"/>
      <c r="R160" s="45"/>
      <c r="S160" s="45"/>
      <c r="T160" s="45"/>
      <c r="U160" s="45"/>
      <c r="V160" s="45"/>
      <c r="W160" s="45"/>
      <c r="X160" s="45"/>
      <c r="Y160" s="46"/>
      <c r="Z160" s="45"/>
      <c r="AA160" s="43"/>
      <c r="AB160" s="45"/>
      <c r="AC160" s="45"/>
      <c r="AD160" s="45"/>
      <c r="AE160" s="45"/>
      <c r="AF160" s="43"/>
      <c r="AG160" s="124"/>
      <c r="AH160" s="124"/>
    </row>
    <row r="161" spans="1:34" ht="15.75" customHeight="1" x14ac:dyDescent="0.2">
      <c r="A161" s="45"/>
      <c r="B161" s="45"/>
      <c r="C161" s="44"/>
      <c r="D161" s="43"/>
      <c r="E161" s="45"/>
      <c r="F161" s="45"/>
      <c r="G161" s="45"/>
      <c r="H161" s="137"/>
      <c r="I161" s="137"/>
      <c r="J161" s="45"/>
      <c r="K161" s="45"/>
      <c r="L161" s="45"/>
      <c r="M161" s="45"/>
      <c r="N161" s="45"/>
      <c r="O161" s="46"/>
      <c r="P161" s="45"/>
      <c r="Q161" s="45"/>
      <c r="R161" s="45"/>
      <c r="S161" s="45"/>
      <c r="T161" s="45"/>
      <c r="U161" s="45"/>
      <c r="V161" s="45"/>
      <c r="W161" s="45"/>
      <c r="X161" s="45"/>
      <c r="Y161" s="46"/>
      <c r="Z161" s="45"/>
      <c r="AA161" s="43"/>
      <c r="AB161" s="45"/>
      <c r="AC161" s="45"/>
      <c r="AD161" s="45"/>
      <c r="AE161" s="45"/>
      <c r="AF161" s="43"/>
      <c r="AG161" s="124"/>
      <c r="AH161" s="124"/>
    </row>
    <row r="162" spans="1:34" ht="15.75" customHeight="1" x14ac:dyDescent="0.2">
      <c r="A162" s="45"/>
      <c r="B162" s="45"/>
      <c r="C162" s="44"/>
      <c r="D162" s="43"/>
      <c r="E162" s="45"/>
      <c r="F162" s="45"/>
      <c r="G162" s="45"/>
      <c r="H162" s="137"/>
      <c r="I162" s="137"/>
      <c r="J162" s="45"/>
      <c r="K162" s="45"/>
      <c r="L162" s="45"/>
      <c r="M162" s="45"/>
      <c r="N162" s="45"/>
      <c r="O162" s="46"/>
      <c r="P162" s="45"/>
      <c r="Q162" s="45"/>
      <c r="R162" s="45"/>
      <c r="S162" s="45"/>
      <c r="T162" s="45"/>
      <c r="U162" s="45"/>
      <c r="V162" s="45"/>
      <c r="W162" s="45"/>
      <c r="X162" s="45"/>
      <c r="Y162" s="46"/>
      <c r="Z162" s="45"/>
      <c r="AA162" s="43"/>
      <c r="AB162" s="45"/>
      <c r="AC162" s="45"/>
      <c r="AD162" s="45"/>
      <c r="AE162" s="45"/>
      <c r="AF162" s="43"/>
      <c r="AG162" s="124"/>
      <c r="AH162" s="124"/>
    </row>
    <row r="163" spans="1:34" ht="15.75" customHeight="1" x14ac:dyDescent="0.2">
      <c r="A163" s="45"/>
      <c r="B163" s="45"/>
      <c r="C163" s="44"/>
      <c r="D163" s="43"/>
      <c r="E163" s="45"/>
      <c r="F163" s="45"/>
      <c r="G163" s="45"/>
      <c r="H163" s="137"/>
      <c r="I163" s="137"/>
      <c r="J163" s="45"/>
      <c r="K163" s="45"/>
      <c r="L163" s="45"/>
      <c r="M163" s="45"/>
      <c r="N163" s="45"/>
      <c r="O163" s="46"/>
      <c r="P163" s="45"/>
      <c r="Q163" s="45"/>
      <c r="R163" s="45"/>
      <c r="S163" s="45"/>
      <c r="T163" s="45"/>
      <c r="U163" s="45"/>
      <c r="V163" s="45"/>
      <c r="W163" s="45"/>
      <c r="X163" s="45"/>
      <c r="Y163" s="46"/>
      <c r="Z163" s="45"/>
      <c r="AA163" s="43"/>
      <c r="AB163" s="45"/>
      <c r="AC163" s="45"/>
      <c r="AD163" s="45"/>
      <c r="AE163" s="45"/>
      <c r="AF163" s="43"/>
      <c r="AG163" s="124"/>
      <c r="AH163" s="124"/>
    </row>
    <row r="164" spans="1:34" ht="15.75" customHeight="1" x14ac:dyDescent="0.2">
      <c r="A164" s="45"/>
      <c r="B164" s="45"/>
      <c r="C164" s="44"/>
      <c r="D164" s="43"/>
      <c r="E164" s="45"/>
      <c r="F164" s="45"/>
      <c r="G164" s="45"/>
      <c r="H164" s="137"/>
      <c r="I164" s="137"/>
      <c r="J164" s="45"/>
      <c r="K164" s="45"/>
      <c r="L164" s="45"/>
      <c r="M164" s="45"/>
      <c r="N164" s="45"/>
      <c r="O164" s="46"/>
      <c r="P164" s="45"/>
      <c r="Q164" s="45"/>
      <c r="R164" s="45"/>
      <c r="S164" s="45"/>
      <c r="T164" s="45"/>
      <c r="U164" s="45"/>
      <c r="V164" s="45"/>
      <c r="W164" s="45"/>
      <c r="X164" s="45"/>
      <c r="Y164" s="46"/>
      <c r="Z164" s="45"/>
      <c r="AA164" s="43"/>
      <c r="AB164" s="45"/>
      <c r="AC164" s="45"/>
      <c r="AD164" s="45"/>
      <c r="AE164" s="45"/>
      <c r="AF164" s="43"/>
      <c r="AG164" s="124"/>
      <c r="AH164" s="124"/>
    </row>
    <row r="165" spans="1:34" ht="15.75" customHeight="1" x14ac:dyDescent="0.2">
      <c r="A165" s="45"/>
      <c r="B165" s="45"/>
      <c r="C165" s="44"/>
      <c r="D165" s="43"/>
      <c r="E165" s="45"/>
      <c r="F165" s="45"/>
      <c r="G165" s="45"/>
      <c r="H165" s="137"/>
      <c r="I165" s="137"/>
      <c r="J165" s="45"/>
      <c r="K165" s="45"/>
      <c r="L165" s="45"/>
      <c r="M165" s="45"/>
      <c r="N165" s="45"/>
      <c r="O165" s="46"/>
      <c r="P165" s="45"/>
      <c r="Q165" s="45"/>
      <c r="R165" s="45"/>
      <c r="S165" s="45"/>
      <c r="T165" s="45"/>
      <c r="U165" s="45"/>
      <c r="V165" s="45"/>
      <c r="W165" s="45"/>
      <c r="X165" s="45"/>
      <c r="Y165" s="46"/>
      <c r="Z165" s="45"/>
      <c r="AA165" s="43"/>
      <c r="AB165" s="45"/>
      <c r="AC165" s="45"/>
      <c r="AD165" s="45"/>
      <c r="AE165" s="45"/>
      <c r="AF165" s="43"/>
      <c r="AG165" s="124"/>
      <c r="AH165" s="124"/>
    </row>
    <row r="166" spans="1:34" ht="15.75" customHeight="1" x14ac:dyDescent="0.2">
      <c r="A166" s="45"/>
      <c r="B166" s="45"/>
      <c r="C166" s="44"/>
      <c r="D166" s="43"/>
      <c r="E166" s="45"/>
      <c r="F166" s="45"/>
      <c r="G166" s="45"/>
      <c r="H166" s="137"/>
      <c r="I166" s="137"/>
      <c r="J166" s="45"/>
      <c r="K166" s="45"/>
      <c r="L166" s="45"/>
      <c r="M166" s="45"/>
      <c r="N166" s="45"/>
      <c r="O166" s="46"/>
      <c r="P166" s="45"/>
      <c r="Q166" s="45"/>
      <c r="R166" s="45"/>
      <c r="S166" s="45"/>
      <c r="T166" s="45"/>
      <c r="U166" s="45"/>
      <c r="V166" s="45"/>
      <c r="W166" s="45"/>
      <c r="X166" s="45"/>
      <c r="Y166" s="46"/>
      <c r="Z166" s="45"/>
      <c r="AA166" s="43"/>
      <c r="AB166" s="45"/>
      <c r="AC166" s="45"/>
      <c r="AD166" s="45"/>
      <c r="AE166" s="45"/>
      <c r="AF166" s="43"/>
      <c r="AG166" s="124"/>
      <c r="AH166" s="124"/>
    </row>
    <row r="167" spans="1:34" ht="15.75" customHeight="1" x14ac:dyDescent="0.2">
      <c r="A167" s="45"/>
      <c r="B167" s="45"/>
      <c r="C167" s="44"/>
      <c r="D167" s="43"/>
      <c r="E167" s="45"/>
      <c r="F167" s="45"/>
      <c r="G167" s="45"/>
      <c r="H167" s="137"/>
      <c r="I167" s="137"/>
      <c r="J167" s="45"/>
      <c r="K167" s="45"/>
      <c r="L167" s="45"/>
      <c r="M167" s="45"/>
      <c r="N167" s="45"/>
      <c r="O167" s="46"/>
      <c r="P167" s="45"/>
      <c r="Q167" s="45"/>
      <c r="R167" s="45"/>
      <c r="S167" s="45"/>
      <c r="T167" s="45"/>
      <c r="U167" s="45"/>
      <c r="V167" s="45"/>
      <c r="W167" s="45"/>
      <c r="X167" s="45"/>
      <c r="Y167" s="46"/>
      <c r="Z167" s="45"/>
      <c r="AA167" s="43"/>
      <c r="AB167" s="45"/>
      <c r="AC167" s="45"/>
      <c r="AD167" s="45"/>
      <c r="AE167" s="45"/>
      <c r="AF167" s="43"/>
      <c r="AG167" s="124"/>
      <c r="AH167" s="124"/>
    </row>
    <row r="168" spans="1:34" ht="15.75" customHeight="1" x14ac:dyDescent="0.2">
      <c r="A168" s="45"/>
      <c r="B168" s="45"/>
      <c r="C168" s="44"/>
      <c r="D168" s="43"/>
      <c r="E168" s="45"/>
      <c r="F168" s="45"/>
      <c r="G168" s="45"/>
      <c r="H168" s="137"/>
      <c r="I168" s="137"/>
      <c r="J168" s="45"/>
      <c r="K168" s="45"/>
      <c r="L168" s="45"/>
      <c r="M168" s="45"/>
      <c r="N168" s="45"/>
      <c r="O168" s="46"/>
      <c r="P168" s="45"/>
      <c r="Q168" s="45"/>
      <c r="R168" s="45"/>
      <c r="S168" s="45"/>
      <c r="T168" s="45"/>
      <c r="U168" s="45"/>
      <c r="V168" s="45"/>
      <c r="W168" s="45"/>
      <c r="X168" s="45"/>
      <c r="Y168" s="46"/>
      <c r="Z168" s="45"/>
      <c r="AA168" s="43"/>
      <c r="AB168" s="45"/>
      <c r="AC168" s="45"/>
      <c r="AD168" s="45"/>
      <c r="AE168" s="45"/>
      <c r="AF168" s="43"/>
      <c r="AG168" s="124"/>
      <c r="AH168" s="124"/>
    </row>
    <row r="169" spans="1:34" ht="15.75" customHeight="1" x14ac:dyDescent="0.2">
      <c r="A169" s="45"/>
      <c r="B169" s="45"/>
      <c r="C169" s="44"/>
      <c r="D169" s="43"/>
      <c r="E169" s="45"/>
      <c r="F169" s="45"/>
      <c r="G169" s="45"/>
      <c r="H169" s="137"/>
      <c r="I169" s="137"/>
      <c r="J169" s="45"/>
      <c r="K169" s="45"/>
      <c r="L169" s="45"/>
      <c r="M169" s="45"/>
      <c r="N169" s="45"/>
      <c r="O169" s="46"/>
      <c r="P169" s="45"/>
      <c r="Q169" s="45"/>
      <c r="R169" s="45"/>
      <c r="S169" s="45"/>
      <c r="T169" s="45"/>
      <c r="U169" s="45"/>
      <c r="V169" s="45"/>
      <c r="W169" s="45"/>
      <c r="X169" s="45"/>
      <c r="Y169" s="46"/>
      <c r="Z169" s="45"/>
      <c r="AA169" s="43"/>
      <c r="AB169" s="45"/>
      <c r="AC169" s="45"/>
      <c r="AD169" s="45"/>
      <c r="AE169" s="45"/>
      <c r="AF169" s="43"/>
      <c r="AG169" s="124"/>
      <c r="AH169" s="124"/>
    </row>
    <row r="170" spans="1:34" ht="15.75" customHeight="1" x14ac:dyDescent="0.2">
      <c r="A170" s="45"/>
      <c r="B170" s="45"/>
      <c r="C170" s="44"/>
      <c r="D170" s="43"/>
      <c r="E170" s="45"/>
      <c r="F170" s="45"/>
      <c r="G170" s="45"/>
      <c r="H170" s="137"/>
      <c r="I170" s="137"/>
      <c r="J170" s="45"/>
      <c r="K170" s="45"/>
      <c r="L170" s="45"/>
      <c r="M170" s="45"/>
      <c r="N170" s="45"/>
      <c r="O170" s="46"/>
      <c r="P170" s="45"/>
      <c r="Q170" s="45"/>
      <c r="R170" s="45"/>
      <c r="S170" s="45"/>
      <c r="T170" s="45"/>
      <c r="U170" s="45"/>
      <c r="V170" s="45"/>
      <c r="W170" s="45"/>
      <c r="X170" s="45"/>
      <c r="Y170" s="46"/>
      <c r="Z170" s="45"/>
      <c r="AA170" s="43"/>
      <c r="AB170" s="45"/>
      <c r="AC170" s="45"/>
      <c r="AD170" s="45"/>
      <c r="AE170" s="45"/>
      <c r="AF170" s="43"/>
      <c r="AG170" s="124"/>
      <c r="AH170" s="124"/>
    </row>
    <row r="171" spans="1:34" ht="15.75" customHeight="1" x14ac:dyDescent="0.2">
      <c r="A171" s="45"/>
      <c r="B171" s="45"/>
      <c r="C171" s="44"/>
      <c r="D171" s="43"/>
      <c r="E171" s="45"/>
      <c r="F171" s="45"/>
      <c r="G171" s="45"/>
      <c r="H171" s="137"/>
      <c r="I171" s="137"/>
      <c r="J171" s="45"/>
      <c r="K171" s="45"/>
      <c r="L171" s="45"/>
      <c r="M171" s="45"/>
      <c r="N171" s="45"/>
      <c r="O171" s="46"/>
      <c r="P171" s="45"/>
      <c r="Q171" s="45"/>
      <c r="R171" s="45"/>
      <c r="S171" s="45"/>
      <c r="T171" s="45"/>
      <c r="U171" s="45"/>
      <c r="V171" s="45"/>
      <c r="W171" s="45"/>
      <c r="X171" s="45"/>
      <c r="Y171" s="46"/>
      <c r="Z171" s="45"/>
      <c r="AA171" s="43"/>
      <c r="AB171" s="45"/>
      <c r="AC171" s="45"/>
      <c r="AD171" s="45"/>
      <c r="AE171" s="45"/>
      <c r="AF171" s="43"/>
      <c r="AG171" s="124"/>
      <c r="AH171" s="124"/>
    </row>
    <row r="172" spans="1:34" ht="15.75" customHeight="1" x14ac:dyDescent="0.2">
      <c r="A172" s="45"/>
      <c r="B172" s="45"/>
      <c r="C172" s="44"/>
      <c r="D172" s="43"/>
      <c r="E172" s="45"/>
      <c r="F172" s="45"/>
      <c r="G172" s="45"/>
      <c r="H172" s="137"/>
      <c r="I172" s="137"/>
      <c r="J172" s="45"/>
      <c r="K172" s="45"/>
      <c r="L172" s="45"/>
      <c r="M172" s="45"/>
      <c r="N172" s="45"/>
      <c r="O172" s="46"/>
      <c r="P172" s="45"/>
      <c r="Q172" s="45"/>
      <c r="R172" s="45"/>
      <c r="S172" s="45"/>
      <c r="T172" s="45"/>
      <c r="U172" s="45"/>
      <c r="V172" s="45"/>
      <c r="W172" s="45"/>
      <c r="X172" s="45"/>
      <c r="Y172" s="46"/>
      <c r="Z172" s="45"/>
      <c r="AA172" s="43"/>
      <c r="AB172" s="45"/>
      <c r="AC172" s="45"/>
      <c r="AD172" s="45"/>
      <c r="AE172" s="45"/>
      <c r="AF172" s="43"/>
      <c r="AG172" s="124"/>
      <c r="AH172" s="124"/>
    </row>
    <row r="173" spans="1:34" ht="15.75" customHeight="1" x14ac:dyDescent="0.2">
      <c r="A173" s="45"/>
      <c r="B173" s="45"/>
      <c r="C173" s="44"/>
      <c r="D173" s="43"/>
      <c r="E173" s="45"/>
      <c r="F173" s="45"/>
      <c r="G173" s="45"/>
      <c r="H173" s="137"/>
      <c r="I173" s="137"/>
      <c r="J173" s="45"/>
      <c r="K173" s="45"/>
      <c r="L173" s="45"/>
      <c r="M173" s="45"/>
      <c r="N173" s="45"/>
      <c r="O173" s="46"/>
      <c r="P173" s="45"/>
      <c r="Q173" s="45"/>
      <c r="R173" s="45"/>
      <c r="S173" s="45"/>
      <c r="T173" s="45"/>
      <c r="U173" s="45"/>
      <c r="V173" s="45"/>
      <c r="W173" s="45"/>
      <c r="X173" s="45"/>
      <c r="Y173" s="46"/>
      <c r="Z173" s="45"/>
      <c r="AA173" s="43"/>
      <c r="AB173" s="45"/>
      <c r="AC173" s="45"/>
      <c r="AD173" s="45"/>
      <c r="AE173" s="45"/>
      <c r="AF173" s="43"/>
      <c r="AG173" s="124"/>
      <c r="AH173" s="124"/>
    </row>
    <row r="174" spans="1:34" ht="15.75" customHeight="1" x14ac:dyDescent="0.2">
      <c r="A174" s="45"/>
      <c r="B174" s="45"/>
      <c r="C174" s="44"/>
      <c r="D174" s="43"/>
      <c r="E174" s="45"/>
      <c r="F174" s="45"/>
      <c r="G174" s="45"/>
      <c r="H174" s="137"/>
      <c r="I174" s="137"/>
      <c r="J174" s="45"/>
      <c r="K174" s="45"/>
      <c r="L174" s="45"/>
      <c r="M174" s="45"/>
      <c r="N174" s="45"/>
      <c r="O174" s="46"/>
      <c r="P174" s="45"/>
      <c r="Q174" s="45"/>
      <c r="R174" s="45"/>
      <c r="S174" s="45"/>
      <c r="T174" s="45"/>
      <c r="U174" s="45"/>
      <c r="V174" s="45"/>
      <c r="W174" s="45"/>
      <c r="X174" s="45"/>
      <c r="Y174" s="46"/>
      <c r="Z174" s="45"/>
      <c r="AA174" s="43"/>
      <c r="AB174" s="45"/>
      <c r="AC174" s="45"/>
      <c r="AD174" s="45"/>
      <c r="AE174" s="45"/>
      <c r="AF174" s="43"/>
      <c r="AG174" s="124"/>
      <c r="AH174" s="124"/>
    </row>
    <row r="175" spans="1:34" ht="15.75" customHeight="1" x14ac:dyDescent="0.2">
      <c r="A175" s="45"/>
      <c r="B175" s="45"/>
      <c r="C175" s="44"/>
      <c r="D175" s="43"/>
      <c r="E175" s="45"/>
      <c r="F175" s="45"/>
      <c r="G175" s="45"/>
      <c r="H175" s="137"/>
      <c r="I175" s="137"/>
      <c r="J175" s="45"/>
      <c r="K175" s="45"/>
      <c r="L175" s="45"/>
      <c r="M175" s="45"/>
      <c r="N175" s="45"/>
      <c r="O175" s="46"/>
      <c r="P175" s="45"/>
      <c r="Q175" s="45"/>
      <c r="R175" s="45"/>
      <c r="S175" s="45"/>
      <c r="T175" s="45"/>
      <c r="U175" s="45"/>
      <c r="V175" s="45"/>
      <c r="W175" s="45"/>
      <c r="X175" s="45"/>
      <c r="Y175" s="46"/>
      <c r="Z175" s="45"/>
      <c r="AA175" s="43"/>
      <c r="AB175" s="45"/>
      <c r="AC175" s="45"/>
      <c r="AD175" s="45"/>
      <c r="AE175" s="45"/>
      <c r="AF175" s="43"/>
      <c r="AG175" s="124"/>
      <c r="AH175" s="124"/>
    </row>
    <row r="176" spans="1:34" ht="15.75" customHeight="1" x14ac:dyDescent="0.2">
      <c r="A176" s="45"/>
      <c r="B176" s="45"/>
      <c r="C176" s="44"/>
      <c r="D176" s="43"/>
      <c r="E176" s="45"/>
      <c r="F176" s="45"/>
      <c r="G176" s="45"/>
      <c r="H176" s="137"/>
      <c r="I176" s="137"/>
      <c r="J176" s="45"/>
      <c r="K176" s="45"/>
      <c r="L176" s="45"/>
      <c r="M176" s="45"/>
      <c r="N176" s="45"/>
      <c r="O176" s="46"/>
      <c r="P176" s="45"/>
      <c r="Q176" s="45"/>
      <c r="R176" s="45"/>
      <c r="S176" s="45"/>
      <c r="T176" s="45"/>
      <c r="U176" s="45"/>
      <c r="V176" s="45"/>
      <c r="W176" s="45"/>
      <c r="X176" s="45"/>
      <c r="Y176" s="46"/>
      <c r="Z176" s="45"/>
      <c r="AA176" s="43"/>
      <c r="AB176" s="45"/>
      <c r="AC176" s="45"/>
      <c r="AD176" s="45"/>
      <c r="AE176" s="45"/>
      <c r="AF176" s="43"/>
      <c r="AG176" s="124"/>
      <c r="AH176" s="124"/>
    </row>
    <row r="177" spans="1:34" ht="15.75" customHeight="1" x14ac:dyDescent="0.2">
      <c r="A177" s="45"/>
      <c r="B177" s="45"/>
      <c r="C177" s="44"/>
      <c r="D177" s="43"/>
      <c r="E177" s="45"/>
      <c r="F177" s="45"/>
      <c r="G177" s="45"/>
      <c r="H177" s="137"/>
      <c r="I177" s="137"/>
      <c r="J177" s="45"/>
      <c r="K177" s="45"/>
      <c r="L177" s="45"/>
      <c r="M177" s="45"/>
      <c r="N177" s="45"/>
      <c r="O177" s="46"/>
      <c r="P177" s="45"/>
      <c r="Q177" s="45"/>
      <c r="R177" s="45"/>
      <c r="S177" s="45"/>
      <c r="T177" s="45"/>
      <c r="U177" s="45"/>
      <c r="V177" s="45"/>
      <c r="W177" s="45"/>
      <c r="X177" s="45"/>
      <c r="Y177" s="46"/>
      <c r="Z177" s="45"/>
      <c r="AA177" s="43"/>
      <c r="AB177" s="45"/>
      <c r="AC177" s="45"/>
      <c r="AD177" s="45"/>
      <c r="AE177" s="45"/>
      <c r="AF177" s="43"/>
      <c r="AG177" s="124"/>
      <c r="AH177" s="124"/>
    </row>
    <row r="178" spans="1:34" ht="15.75" customHeight="1" x14ac:dyDescent="0.2">
      <c r="A178" s="45"/>
      <c r="B178" s="45"/>
      <c r="C178" s="44"/>
      <c r="D178" s="43"/>
      <c r="E178" s="45"/>
      <c r="F178" s="45"/>
      <c r="G178" s="45"/>
      <c r="H178" s="137"/>
      <c r="I178" s="137"/>
      <c r="J178" s="45"/>
      <c r="K178" s="45"/>
      <c r="L178" s="45"/>
      <c r="M178" s="45"/>
      <c r="N178" s="45"/>
      <c r="O178" s="46"/>
      <c r="P178" s="45"/>
      <c r="Q178" s="45"/>
      <c r="R178" s="45"/>
      <c r="S178" s="45"/>
      <c r="T178" s="45"/>
      <c r="U178" s="45"/>
      <c r="V178" s="45"/>
      <c r="W178" s="45"/>
      <c r="X178" s="45"/>
      <c r="Y178" s="46"/>
      <c r="Z178" s="45"/>
      <c r="AA178" s="43"/>
      <c r="AB178" s="45"/>
      <c r="AC178" s="45"/>
      <c r="AD178" s="45"/>
      <c r="AE178" s="45"/>
      <c r="AF178" s="43"/>
      <c r="AG178" s="124"/>
      <c r="AH178" s="124"/>
    </row>
    <row r="179" spans="1:34" ht="15.75" customHeight="1" x14ac:dyDescent="0.2">
      <c r="A179" s="45"/>
      <c r="B179" s="45"/>
      <c r="C179" s="44"/>
      <c r="D179" s="43"/>
      <c r="E179" s="45"/>
      <c r="F179" s="45"/>
      <c r="G179" s="45"/>
      <c r="H179" s="137"/>
      <c r="I179" s="137"/>
      <c r="J179" s="45"/>
      <c r="K179" s="45"/>
      <c r="L179" s="45"/>
      <c r="M179" s="45"/>
      <c r="N179" s="45"/>
      <c r="O179" s="46"/>
      <c r="P179" s="45"/>
      <c r="Q179" s="45"/>
      <c r="R179" s="45"/>
      <c r="S179" s="45"/>
      <c r="T179" s="45"/>
      <c r="U179" s="45"/>
      <c r="V179" s="45"/>
      <c r="W179" s="45"/>
      <c r="X179" s="45"/>
      <c r="Y179" s="46"/>
      <c r="Z179" s="45"/>
      <c r="AA179" s="43"/>
      <c r="AB179" s="45"/>
      <c r="AC179" s="45"/>
      <c r="AD179" s="45"/>
      <c r="AE179" s="45"/>
      <c r="AF179" s="43"/>
      <c r="AG179" s="124"/>
      <c r="AH179" s="124"/>
    </row>
    <row r="180" spans="1:34" ht="15.75" customHeight="1" x14ac:dyDescent="0.2">
      <c r="A180" s="45"/>
      <c r="B180" s="45"/>
      <c r="C180" s="44"/>
      <c r="D180" s="43"/>
      <c r="E180" s="45"/>
      <c r="F180" s="45"/>
      <c r="G180" s="45"/>
      <c r="H180" s="137"/>
      <c r="I180" s="137"/>
      <c r="J180" s="45"/>
      <c r="K180" s="45"/>
      <c r="L180" s="45"/>
      <c r="M180" s="45"/>
      <c r="N180" s="45"/>
      <c r="O180" s="46"/>
      <c r="P180" s="45"/>
      <c r="Q180" s="45"/>
      <c r="R180" s="45"/>
      <c r="S180" s="45"/>
      <c r="T180" s="45"/>
      <c r="U180" s="45"/>
      <c r="V180" s="45"/>
      <c r="W180" s="45"/>
      <c r="X180" s="45"/>
      <c r="Y180" s="46"/>
      <c r="Z180" s="45"/>
      <c r="AA180" s="43"/>
      <c r="AB180" s="45"/>
      <c r="AC180" s="45"/>
      <c r="AD180" s="45"/>
      <c r="AE180" s="45"/>
      <c r="AF180" s="43"/>
      <c r="AG180" s="124"/>
      <c r="AH180" s="124"/>
    </row>
    <row r="181" spans="1:34" ht="15.75" customHeight="1" x14ac:dyDescent="0.2">
      <c r="A181" s="45"/>
      <c r="B181" s="45"/>
      <c r="C181" s="44"/>
      <c r="D181" s="43"/>
      <c r="E181" s="45"/>
      <c r="F181" s="45"/>
      <c r="G181" s="45"/>
      <c r="H181" s="137"/>
      <c r="I181" s="137"/>
      <c r="J181" s="45"/>
      <c r="K181" s="45"/>
      <c r="L181" s="45"/>
      <c r="M181" s="45"/>
      <c r="N181" s="45"/>
      <c r="O181" s="46"/>
      <c r="P181" s="45"/>
      <c r="Q181" s="45"/>
      <c r="R181" s="45"/>
      <c r="S181" s="45"/>
      <c r="T181" s="45"/>
      <c r="U181" s="45"/>
      <c r="V181" s="45"/>
      <c r="W181" s="45"/>
      <c r="X181" s="45"/>
      <c r="Y181" s="46"/>
      <c r="Z181" s="45"/>
      <c r="AA181" s="43"/>
      <c r="AB181" s="45"/>
      <c r="AC181" s="45"/>
      <c r="AD181" s="45"/>
      <c r="AE181" s="45"/>
      <c r="AF181" s="43"/>
      <c r="AG181" s="124"/>
      <c r="AH181" s="124"/>
    </row>
    <row r="182" spans="1:34" ht="15.75" customHeight="1" x14ac:dyDescent="0.2">
      <c r="A182" s="45"/>
      <c r="B182" s="45"/>
      <c r="C182" s="44"/>
      <c r="D182" s="43"/>
      <c r="E182" s="45"/>
      <c r="F182" s="45"/>
      <c r="G182" s="45"/>
      <c r="H182" s="137"/>
      <c r="I182" s="137"/>
      <c r="J182" s="45"/>
      <c r="K182" s="45"/>
      <c r="L182" s="45"/>
      <c r="M182" s="45"/>
      <c r="N182" s="45"/>
      <c r="O182" s="46"/>
      <c r="P182" s="45"/>
      <c r="Q182" s="45"/>
      <c r="R182" s="45"/>
      <c r="S182" s="45"/>
      <c r="T182" s="45"/>
      <c r="U182" s="45"/>
      <c r="V182" s="45"/>
      <c r="W182" s="45"/>
      <c r="X182" s="45"/>
      <c r="Y182" s="46"/>
      <c r="Z182" s="45"/>
      <c r="AA182" s="43"/>
      <c r="AB182" s="45"/>
      <c r="AC182" s="45"/>
      <c r="AD182" s="45"/>
      <c r="AE182" s="45"/>
      <c r="AF182" s="43"/>
      <c r="AG182" s="124"/>
      <c r="AH182" s="124"/>
    </row>
    <row r="183" spans="1:34" ht="15.75" customHeight="1" x14ac:dyDescent="0.2">
      <c r="A183" s="45"/>
      <c r="B183" s="45"/>
      <c r="C183" s="44"/>
      <c r="D183" s="43"/>
      <c r="E183" s="45"/>
      <c r="F183" s="45"/>
      <c r="G183" s="45"/>
      <c r="H183" s="137"/>
      <c r="I183" s="137"/>
      <c r="J183" s="45"/>
      <c r="K183" s="45"/>
      <c r="L183" s="45"/>
      <c r="M183" s="45"/>
      <c r="N183" s="45"/>
      <c r="O183" s="46"/>
      <c r="P183" s="45"/>
      <c r="Q183" s="45"/>
      <c r="R183" s="45"/>
      <c r="S183" s="45"/>
      <c r="T183" s="45"/>
      <c r="U183" s="45"/>
      <c r="V183" s="45"/>
      <c r="W183" s="45"/>
      <c r="X183" s="45"/>
      <c r="Y183" s="46"/>
      <c r="Z183" s="45"/>
      <c r="AA183" s="43"/>
      <c r="AB183" s="45"/>
      <c r="AC183" s="45"/>
      <c r="AD183" s="45"/>
      <c r="AE183" s="45"/>
      <c r="AF183" s="43"/>
      <c r="AG183" s="124"/>
      <c r="AH183" s="124"/>
    </row>
    <row r="184" spans="1:34" ht="15.75" customHeight="1" x14ac:dyDescent="0.2">
      <c r="A184" s="45"/>
      <c r="B184" s="45"/>
      <c r="C184" s="44"/>
      <c r="D184" s="43"/>
      <c r="E184" s="45"/>
      <c r="F184" s="45"/>
      <c r="G184" s="45"/>
      <c r="H184" s="137"/>
      <c r="I184" s="137"/>
      <c r="J184" s="45"/>
      <c r="K184" s="45"/>
      <c r="L184" s="45"/>
      <c r="M184" s="45"/>
      <c r="N184" s="45"/>
      <c r="O184" s="46"/>
      <c r="P184" s="45"/>
      <c r="Q184" s="45"/>
      <c r="R184" s="45"/>
      <c r="S184" s="45"/>
      <c r="T184" s="45"/>
      <c r="U184" s="45"/>
      <c r="V184" s="45"/>
      <c r="W184" s="45"/>
      <c r="X184" s="45"/>
      <c r="Y184" s="46"/>
      <c r="Z184" s="45"/>
      <c r="AA184" s="43"/>
      <c r="AB184" s="45"/>
      <c r="AC184" s="45"/>
      <c r="AD184" s="45"/>
      <c r="AE184" s="45"/>
      <c r="AF184" s="43"/>
      <c r="AG184" s="124"/>
      <c r="AH184" s="124"/>
    </row>
    <row r="185" spans="1:34" ht="15.75" customHeight="1" x14ac:dyDescent="0.2">
      <c r="A185" s="45"/>
      <c r="B185" s="45"/>
      <c r="C185" s="44"/>
      <c r="D185" s="43"/>
      <c r="E185" s="45"/>
      <c r="F185" s="45"/>
      <c r="G185" s="45"/>
      <c r="H185" s="137"/>
      <c r="I185" s="137"/>
      <c r="J185" s="45"/>
      <c r="K185" s="45"/>
      <c r="L185" s="45"/>
      <c r="M185" s="45"/>
      <c r="N185" s="45"/>
      <c r="O185" s="46"/>
      <c r="P185" s="45"/>
      <c r="Q185" s="45"/>
      <c r="R185" s="45"/>
      <c r="S185" s="45"/>
      <c r="T185" s="45"/>
      <c r="U185" s="45"/>
      <c r="V185" s="45"/>
      <c r="W185" s="45"/>
      <c r="X185" s="45"/>
      <c r="Y185" s="46"/>
      <c r="Z185" s="45"/>
      <c r="AA185" s="43"/>
      <c r="AB185" s="45"/>
      <c r="AC185" s="45"/>
      <c r="AD185" s="45"/>
      <c r="AE185" s="45"/>
      <c r="AF185" s="43"/>
      <c r="AG185" s="124"/>
      <c r="AH185" s="124"/>
    </row>
    <row r="186" spans="1:34" ht="15.75" customHeight="1" x14ac:dyDescent="0.2">
      <c r="A186" s="45"/>
      <c r="B186" s="45"/>
      <c r="C186" s="44"/>
      <c r="D186" s="43"/>
      <c r="E186" s="45"/>
      <c r="F186" s="45"/>
      <c r="G186" s="45"/>
      <c r="H186" s="137"/>
      <c r="I186" s="137"/>
      <c r="J186" s="45"/>
      <c r="K186" s="45"/>
      <c r="L186" s="45"/>
      <c r="M186" s="45"/>
      <c r="N186" s="45"/>
      <c r="O186" s="46"/>
      <c r="P186" s="45"/>
      <c r="Q186" s="45"/>
      <c r="R186" s="45"/>
      <c r="S186" s="45"/>
      <c r="T186" s="45"/>
      <c r="U186" s="45"/>
      <c r="V186" s="45"/>
      <c r="W186" s="45"/>
      <c r="X186" s="45"/>
      <c r="Y186" s="46"/>
      <c r="Z186" s="45"/>
      <c r="AA186" s="43"/>
      <c r="AB186" s="45"/>
      <c r="AC186" s="45"/>
      <c r="AD186" s="45"/>
      <c r="AE186" s="45"/>
      <c r="AF186" s="43"/>
      <c r="AG186" s="124"/>
      <c r="AH186" s="124"/>
    </row>
    <row r="187" spans="1:34" ht="15.75" customHeight="1" x14ac:dyDescent="0.2">
      <c r="A187" s="45"/>
      <c r="B187" s="45"/>
      <c r="C187" s="44"/>
      <c r="D187" s="43"/>
      <c r="E187" s="45"/>
      <c r="F187" s="45"/>
      <c r="G187" s="45"/>
      <c r="H187" s="137"/>
      <c r="I187" s="137"/>
      <c r="J187" s="45"/>
      <c r="K187" s="45"/>
      <c r="L187" s="45"/>
      <c r="M187" s="45"/>
      <c r="N187" s="45"/>
      <c r="O187" s="46"/>
      <c r="P187" s="45"/>
      <c r="Q187" s="45"/>
      <c r="R187" s="45"/>
      <c r="S187" s="45"/>
      <c r="T187" s="45"/>
      <c r="U187" s="45"/>
      <c r="V187" s="45"/>
      <c r="W187" s="45"/>
      <c r="X187" s="45"/>
      <c r="Y187" s="46"/>
      <c r="Z187" s="45"/>
      <c r="AA187" s="43"/>
      <c r="AB187" s="45"/>
      <c r="AC187" s="45"/>
      <c r="AD187" s="45"/>
      <c r="AE187" s="45"/>
      <c r="AF187" s="43"/>
      <c r="AG187" s="124"/>
      <c r="AH187" s="124"/>
    </row>
    <row r="188" spans="1:34" ht="15.75" customHeight="1" x14ac:dyDescent="0.2">
      <c r="A188" s="45"/>
      <c r="B188" s="45"/>
      <c r="C188" s="44"/>
      <c r="D188" s="43"/>
      <c r="E188" s="45"/>
      <c r="F188" s="45"/>
      <c r="G188" s="45"/>
      <c r="H188" s="137"/>
      <c r="I188" s="137"/>
      <c r="J188" s="45"/>
      <c r="K188" s="45"/>
      <c r="L188" s="45"/>
      <c r="M188" s="45"/>
      <c r="N188" s="45"/>
      <c r="O188" s="46"/>
      <c r="P188" s="45"/>
      <c r="Q188" s="45"/>
      <c r="R188" s="45"/>
      <c r="S188" s="45"/>
      <c r="T188" s="45"/>
      <c r="U188" s="45"/>
      <c r="V188" s="45"/>
      <c r="W188" s="45"/>
      <c r="X188" s="45"/>
      <c r="Y188" s="46"/>
      <c r="Z188" s="45"/>
      <c r="AA188" s="43"/>
      <c r="AB188" s="45"/>
      <c r="AC188" s="45"/>
      <c r="AD188" s="45"/>
      <c r="AE188" s="45"/>
      <c r="AF188" s="43"/>
      <c r="AG188" s="124"/>
      <c r="AH188" s="124"/>
    </row>
    <row r="189" spans="1:34" ht="15.75" customHeight="1" x14ac:dyDescent="0.2">
      <c r="A189" s="45"/>
      <c r="B189" s="45"/>
      <c r="C189" s="44"/>
      <c r="D189" s="43"/>
      <c r="E189" s="45"/>
      <c r="F189" s="45"/>
      <c r="G189" s="45"/>
      <c r="H189" s="137"/>
      <c r="I189" s="137"/>
      <c r="J189" s="45"/>
      <c r="K189" s="45"/>
      <c r="L189" s="45"/>
      <c r="M189" s="45"/>
      <c r="N189" s="45"/>
      <c r="O189" s="46"/>
      <c r="P189" s="45"/>
      <c r="Q189" s="45"/>
      <c r="R189" s="45"/>
      <c r="S189" s="45"/>
      <c r="T189" s="45"/>
      <c r="U189" s="45"/>
      <c r="V189" s="45"/>
      <c r="W189" s="45"/>
      <c r="X189" s="45"/>
      <c r="Y189" s="46"/>
      <c r="Z189" s="45"/>
      <c r="AA189" s="43"/>
      <c r="AB189" s="45"/>
      <c r="AC189" s="45"/>
      <c r="AD189" s="45"/>
      <c r="AE189" s="45"/>
      <c r="AF189" s="43"/>
      <c r="AG189" s="124"/>
      <c r="AH189" s="124"/>
    </row>
    <row r="190" spans="1:34" ht="15.75" customHeight="1" x14ac:dyDescent="0.2">
      <c r="A190" s="45"/>
      <c r="B190" s="45"/>
      <c r="C190" s="44"/>
      <c r="D190" s="43"/>
      <c r="E190" s="45"/>
      <c r="F190" s="45"/>
      <c r="G190" s="45"/>
      <c r="H190" s="137"/>
      <c r="I190" s="137"/>
      <c r="J190" s="45"/>
      <c r="K190" s="45"/>
      <c r="L190" s="45"/>
      <c r="M190" s="45"/>
      <c r="N190" s="45"/>
      <c r="O190" s="46"/>
      <c r="P190" s="45"/>
      <c r="Q190" s="45"/>
      <c r="R190" s="45"/>
      <c r="S190" s="45"/>
      <c r="T190" s="45"/>
      <c r="U190" s="45"/>
      <c r="V190" s="45"/>
      <c r="W190" s="45"/>
      <c r="X190" s="45"/>
      <c r="Y190" s="46"/>
      <c r="Z190" s="45"/>
      <c r="AA190" s="43"/>
      <c r="AB190" s="45"/>
      <c r="AC190" s="45"/>
      <c r="AD190" s="45"/>
      <c r="AE190" s="45"/>
      <c r="AF190" s="43"/>
      <c r="AG190" s="124"/>
      <c r="AH190" s="124"/>
    </row>
    <row r="191" spans="1:34" ht="15.75" customHeight="1" x14ac:dyDescent="0.2">
      <c r="A191" s="45"/>
      <c r="B191" s="45"/>
      <c r="C191" s="44"/>
      <c r="D191" s="43"/>
      <c r="E191" s="45"/>
      <c r="F191" s="45"/>
      <c r="G191" s="45"/>
      <c r="H191" s="137"/>
      <c r="I191" s="137"/>
      <c r="J191" s="45"/>
      <c r="K191" s="45"/>
      <c r="L191" s="45"/>
      <c r="M191" s="45"/>
      <c r="N191" s="45"/>
      <c r="O191" s="46"/>
      <c r="P191" s="45"/>
      <c r="Q191" s="45"/>
      <c r="R191" s="45"/>
      <c r="S191" s="45"/>
      <c r="T191" s="45"/>
      <c r="U191" s="45"/>
      <c r="V191" s="45"/>
      <c r="W191" s="45"/>
      <c r="X191" s="45"/>
      <c r="Y191" s="46"/>
      <c r="Z191" s="45"/>
      <c r="AA191" s="43"/>
      <c r="AB191" s="45"/>
      <c r="AC191" s="45"/>
      <c r="AD191" s="45"/>
      <c r="AE191" s="45"/>
      <c r="AF191" s="43"/>
      <c r="AG191" s="124"/>
      <c r="AH191" s="124"/>
    </row>
    <row r="192" spans="1:34" ht="15.75" customHeight="1" x14ac:dyDescent="0.2">
      <c r="A192" s="45"/>
      <c r="B192" s="45"/>
      <c r="C192" s="44"/>
      <c r="D192" s="43"/>
      <c r="E192" s="45"/>
      <c r="F192" s="45"/>
      <c r="G192" s="45"/>
      <c r="H192" s="137"/>
      <c r="I192" s="137"/>
      <c r="J192" s="45"/>
      <c r="K192" s="45"/>
      <c r="L192" s="45"/>
      <c r="M192" s="45"/>
      <c r="N192" s="45"/>
      <c r="O192" s="46"/>
      <c r="P192" s="45"/>
      <c r="Q192" s="45"/>
      <c r="R192" s="45"/>
      <c r="S192" s="45"/>
      <c r="T192" s="45"/>
      <c r="U192" s="45"/>
      <c r="V192" s="45"/>
      <c r="W192" s="45"/>
      <c r="X192" s="45"/>
      <c r="Y192" s="46"/>
      <c r="Z192" s="45"/>
      <c r="AA192" s="43"/>
      <c r="AB192" s="45"/>
      <c r="AC192" s="45"/>
      <c r="AD192" s="45"/>
      <c r="AE192" s="45"/>
      <c r="AF192" s="43"/>
      <c r="AG192" s="124"/>
      <c r="AH192" s="124"/>
    </row>
    <row r="193" spans="1:34" ht="15.75" customHeight="1" x14ac:dyDescent="0.2">
      <c r="A193" s="45"/>
      <c r="B193" s="45"/>
      <c r="C193" s="44"/>
      <c r="D193" s="43"/>
      <c r="E193" s="45"/>
      <c r="F193" s="45"/>
      <c r="G193" s="45"/>
      <c r="H193" s="137"/>
      <c r="I193" s="137"/>
      <c r="J193" s="45"/>
      <c r="K193" s="45"/>
      <c r="L193" s="45"/>
      <c r="M193" s="45"/>
      <c r="N193" s="45"/>
      <c r="O193" s="46"/>
      <c r="P193" s="45"/>
      <c r="Q193" s="45"/>
      <c r="R193" s="45"/>
      <c r="S193" s="45"/>
      <c r="T193" s="45"/>
      <c r="U193" s="45"/>
      <c r="V193" s="45"/>
      <c r="W193" s="45"/>
      <c r="X193" s="45"/>
      <c r="Y193" s="46"/>
      <c r="Z193" s="45"/>
      <c r="AA193" s="43"/>
      <c r="AB193" s="45"/>
      <c r="AC193" s="45"/>
      <c r="AD193" s="45"/>
      <c r="AE193" s="45"/>
      <c r="AF193" s="43"/>
      <c r="AG193" s="124"/>
      <c r="AH193" s="124"/>
    </row>
    <row r="194" spans="1:34" ht="15.75" customHeight="1" x14ac:dyDescent="0.2">
      <c r="A194" s="45"/>
      <c r="B194" s="45"/>
      <c r="C194" s="44"/>
      <c r="D194" s="43"/>
      <c r="E194" s="45"/>
      <c r="F194" s="45"/>
      <c r="G194" s="45"/>
      <c r="H194" s="137"/>
      <c r="I194" s="137"/>
      <c r="J194" s="45"/>
      <c r="K194" s="45"/>
      <c r="L194" s="45"/>
      <c r="M194" s="45"/>
      <c r="N194" s="45"/>
      <c r="O194" s="46"/>
      <c r="P194" s="45"/>
      <c r="Q194" s="45"/>
      <c r="R194" s="45"/>
      <c r="S194" s="45"/>
      <c r="T194" s="45"/>
      <c r="U194" s="45"/>
      <c r="V194" s="45"/>
      <c r="W194" s="45"/>
      <c r="X194" s="45"/>
      <c r="Y194" s="46"/>
      <c r="Z194" s="45"/>
      <c r="AA194" s="43"/>
      <c r="AB194" s="45"/>
      <c r="AC194" s="45"/>
      <c r="AD194" s="45"/>
      <c r="AE194" s="45"/>
      <c r="AF194" s="43"/>
      <c r="AG194" s="124"/>
      <c r="AH194" s="124"/>
    </row>
    <row r="195" spans="1:34" ht="15.75" customHeight="1" x14ac:dyDescent="0.2">
      <c r="A195" s="45"/>
      <c r="B195" s="45"/>
      <c r="C195" s="44"/>
      <c r="D195" s="43"/>
      <c r="E195" s="45"/>
      <c r="F195" s="45"/>
      <c r="G195" s="45"/>
      <c r="H195" s="137"/>
      <c r="I195" s="137"/>
      <c r="J195" s="45"/>
      <c r="K195" s="45"/>
      <c r="L195" s="45"/>
      <c r="M195" s="45"/>
      <c r="N195" s="45"/>
      <c r="O195" s="46"/>
      <c r="P195" s="45"/>
      <c r="Q195" s="45"/>
      <c r="R195" s="45"/>
      <c r="S195" s="45"/>
      <c r="T195" s="45"/>
      <c r="U195" s="45"/>
      <c r="V195" s="45"/>
      <c r="W195" s="45"/>
      <c r="X195" s="45"/>
      <c r="Y195" s="46"/>
      <c r="Z195" s="45"/>
      <c r="AA195" s="43"/>
      <c r="AB195" s="45"/>
      <c r="AC195" s="45"/>
      <c r="AD195" s="45"/>
      <c r="AE195" s="45"/>
      <c r="AF195" s="43"/>
      <c r="AG195" s="124"/>
      <c r="AH195" s="124"/>
    </row>
    <row r="196" spans="1:34" ht="15.75" customHeight="1" x14ac:dyDescent="0.2">
      <c r="A196" s="45"/>
      <c r="B196" s="45"/>
      <c r="C196" s="44"/>
      <c r="D196" s="43"/>
      <c r="E196" s="45"/>
      <c r="F196" s="45"/>
      <c r="G196" s="45"/>
      <c r="H196" s="137"/>
      <c r="I196" s="137"/>
      <c r="J196" s="45"/>
      <c r="K196" s="45"/>
      <c r="L196" s="45"/>
      <c r="M196" s="45"/>
      <c r="N196" s="45"/>
      <c r="O196" s="46"/>
      <c r="P196" s="45"/>
      <c r="Q196" s="45"/>
      <c r="R196" s="45"/>
      <c r="S196" s="45"/>
      <c r="T196" s="45"/>
      <c r="U196" s="45"/>
      <c r="V196" s="45"/>
      <c r="W196" s="45"/>
      <c r="X196" s="45"/>
      <c r="Y196" s="46"/>
      <c r="Z196" s="45"/>
      <c r="AA196" s="43"/>
      <c r="AB196" s="45"/>
      <c r="AC196" s="45"/>
      <c r="AD196" s="45"/>
      <c r="AE196" s="45"/>
      <c r="AF196" s="43"/>
      <c r="AG196" s="124"/>
      <c r="AH196" s="124"/>
    </row>
    <row r="197" spans="1:34" ht="15.75" customHeight="1" x14ac:dyDescent="0.2">
      <c r="A197" s="45"/>
      <c r="B197" s="45"/>
      <c r="C197" s="44"/>
      <c r="D197" s="43"/>
      <c r="E197" s="45"/>
      <c r="F197" s="45"/>
      <c r="G197" s="45"/>
      <c r="H197" s="137"/>
      <c r="I197" s="137"/>
      <c r="J197" s="45"/>
      <c r="K197" s="45"/>
      <c r="L197" s="45"/>
      <c r="M197" s="45"/>
      <c r="N197" s="45"/>
      <c r="O197" s="46"/>
      <c r="P197" s="45"/>
      <c r="Q197" s="45"/>
      <c r="R197" s="45"/>
      <c r="S197" s="45"/>
      <c r="T197" s="45"/>
      <c r="U197" s="45"/>
      <c r="V197" s="45"/>
      <c r="W197" s="45"/>
      <c r="X197" s="45"/>
      <c r="Y197" s="46"/>
      <c r="Z197" s="45"/>
      <c r="AA197" s="43"/>
      <c r="AB197" s="45"/>
      <c r="AC197" s="45"/>
      <c r="AD197" s="45"/>
      <c r="AE197" s="45"/>
      <c r="AF197" s="43"/>
      <c r="AG197" s="124"/>
      <c r="AH197" s="124"/>
    </row>
    <row r="198" spans="1:34" ht="15.75" customHeight="1" x14ac:dyDescent="0.2">
      <c r="A198" s="45"/>
      <c r="B198" s="45"/>
      <c r="C198" s="44"/>
      <c r="D198" s="43"/>
      <c r="E198" s="45"/>
      <c r="F198" s="45"/>
      <c r="G198" s="45"/>
      <c r="H198" s="137"/>
      <c r="I198" s="137"/>
      <c r="J198" s="45"/>
      <c r="K198" s="45"/>
      <c r="L198" s="45"/>
      <c r="M198" s="45"/>
      <c r="N198" s="45"/>
      <c r="O198" s="46"/>
      <c r="P198" s="45"/>
      <c r="Q198" s="45"/>
      <c r="R198" s="45"/>
      <c r="S198" s="45"/>
      <c r="T198" s="45"/>
      <c r="U198" s="45"/>
      <c r="V198" s="45"/>
      <c r="W198" s="45"/>
      <c r="X198" s="45"/>
      <c r="Y198" s="46"/>
      <c r="Z198" s="45"/>
      <c r="AA198" s="43"/>
      <c r="AB198" s="45"/>
      <c r="AC198" s="45"/>
      <c r="AD198" s="45"/>
      <c r="AE198" s="45"/>
      <c r="AF198" s="43"/>
      <c r="AG198" s="124"/>
      <c r="AH198" s="124"/>
    </row>
    <row r="199" spans="1:34" ht="15.75" customHeight="1" x14ac:dyDescent="0.2">
      <c r="A199" s="45"/>
      <c r="B199" s="45"/>
      <c r="C199" s="44"/>
      <c r="D199" s="43"/>
      <c r="E199" s="45"/>
      <c r="F199" s="45"/>
      <c r="G199" s="45"/>
      <c r="H199" s="137"/>
      <c r="I199" s="137"/>
      <c r="J199" s="45"/>
      <c r="K199" s="45"/>
      <c r="L199" s="45"/>
      <c r="M199" s="45"/>
      <c r="N199" s="45"/>
      <c r="O199" s="46"/>
      <c r="P199" s="45"/>
      <c r="Q199" s="45"/>
      <c r="R199" s="45"/>
      <c r="S199" s="45"/>
      <c r="T199" s="45"/>
      <c r="U199" s="45"/>
      <c r="V199" s="45"/>
      <c r="W199" s="45"/>
      <c r="X199" s="45"/>
      <c r="Y199" s="46"/>
      <c r="Z199" s="45"/>
      <c r="AA199" s="43"/>
      <c r="AB199" s="45"/>
      <c r="AC199" s="45"/>
      <c r="AD199" s="45"/>
      <c r="AE199" s="45"/>
      <c r="AF199" s="43"/>
      <c r="AG199" s="124"/>
      <c r="AH199" s="124"/>
    </row>
    <row r="200" spans="1:34" ht="15.75" customHeight="1" x14ac:dyDescent="0.2">
      <c r="A200" s="45"/>
      <c r="B200" s="45"/>
      <c r="C200" s="44"/>
      <c r="D200" s="43"/>
      <c r="E200" s="45"/>
      <c r="F200" s="45"/>
      <c r="G200" s="45"/>
      <c r="H200" s="137"/>
      <c r="I200" s="137"/>
      <c r="J200" s="45"/>
      <c r="K200" s="45"/>
      <c r="L200" s="45"/>
      <c r="M200" s="45"/>
      <c r="N200" s="45"/>
      <c r="O200" s="46"/>
      <c r="P200" s="45"/>
      <c r="Q200" s="45"/>
      <c r="R200" s="45"/>
      <c r="S200" s="45"/>
      <c r="T200" s="45"/>
      <c r="U200" s="45"/>
      <c r="V200" s="45"/>
      <c r="W200" s="45"/>
      <c r="X200" s="45"/>
      <c r="Y200" s="46"/>
      <c r="Z200" s="45"/>
      <c r="AA200" s="43"/>
      <c r="AB200" s="45"/>
      <c r="AC200" s="45"/>
      <c r="AD200" s="45"/>
      <c r="AE200" s="45"/>
      <c r="AF200" s="43"/>
      <c r="AG200" s="124"/>
      <c r="AH200" s="124"/>
    </row>
    <row r="201" spans="1:34" ht="15.75" customHeight="1" x14ac:dyDescent="0.2">
      <c r="A201" s="45"/>
      <c r="B201" s="45"/>
      <c r="C201" s="44"/>
      <c r="D201" s="43"/>
      <c r="E201" s="45"/>
      <c r="F201" s="45"/>
      <c r="G201" s="45"/>
      <c r="H201" s="137"/>
      <c r="I201" s="137"/>
      <c r="J201" s="45"/>
      <c r="K201" s="45"/>
      <c r="L201" s="45"/>
      <c r="M201" s="45"/>
      <c r="N201" s="45"/>
      <c r="O201" s="46"/>
      <c r="P201" s="45"/>
      <c r="Q201" s="45"/>
      <c r="R201" s="45"/>
      <c r="S201" s="45"/>
      <c r="T201" s="45"/>
      <c r="U201" s="45"/>
      <c r="V201" s="45"/>
      <c r="W201" s="45"/>
      <c r="X201" s="45"/>
      <c r="Y201" s="46"/>
      <c r="Z201" s="45"/>
      <c r="AA201" s="43"/>
      <c r="AB201" s="45"/>
      <c r="AC201" s="45"/>
      <c r="AD201" s="45"/>
      <c r="AE201" s="45"/>
      <c r="AF201" s="43"/>
      <c r="AG201" s="124"/>
      <c r="AH201" s="124"/>
    </row>
    <row r="202" spans="1:34" ht="15.75" customHeight="1" x14ac:dyDescent="0.2">
      <c r="A202" s="45"/>
      <c r="B202" s="45"/>
      <c r="C202" s="44"/>
      <c r="D202" s="43"/>
      <c r="E202" s="45"/>
      <c r="F202" s="45"/>
      <c r="G202" s="45"/>
      <c r="H202" s="137"/>
      <c r="I202" s="137"/>
      <c r="J202" s="45"/>
      <c r="K202" s="45"/>
      <c r="L202" s="45"/>
      <c r="M202" s="45"/>
      <c r="N202" s="45"/>
      <c r="O202" s="46"/>
      <c r="P202" s="45"/>
      <c r="Q202" s="45"/>
      <c r="R202" s="45"/>
      <c r="S202" s="45"/>
      <c r="T202" s="45"/>
      <c r="U202" s="45"/>
      <c r="V202" s="45"/>
      <c r="W202" s="45"/>
      <c r="X202" s="45"/>
      <c r="Y202" s="46"/>
      <c r="Z202" s="45"/>
      <c r="AA202" s="43"/>
      <c r="AB202" s="45"/>
      <c r="AC202" s="45"/>
      <c r="AD202" s="45"/>
      <c r="AE202" s="45"/>
      <c r="AF202" s="43"/>
      <c r="AG202" s="124"/>
      <c r="AH202" s="124"/>
    </row>
    <row r="203" spans="1:34" ht="15.75" customHeight="1" x14ac:dyDescent="0.2">
      <c r="A203" s="45"/>
      <c r="B203" s="45"/>
      <c r="C203" s="44"/>
      <c r="D203" s="43"/>
      <c r="E203" s="45"/>
      <c r="F203" s="45"/>
      <c r="G203" s="45"/>
      <c r="H203" s="137"/>
      <c r="I203" s="137"/>
      <c r="J203" s="45"/>
      <c r="K203" s="45"/>
      <c r="L203" s="45"/>
      <c r="M203" s="45"/>
      <c r="N203" s="45"/>
      <c r="O203" s="46"/>
      <c r="P203" s="45"/>
      <c r="Q203" s="45"/>
      <c r="R203" s="45"/>
      <c r="S203" s="45"/>
      <c r="T203" s="45"/>
      <c r="U203" s="45"/>
      <c r="V203" s="45"/>
      <c r="W203" s="45"/>
      <c r="X203" s="45"/>
      <c r="Y203" s="46"/>
      <c r="Z203" s="45"/>
      <c r="AA203" s="43"/>
      <c r="AB203" s="45"/>
      <c r="AC203" s="45"/>
      <c r="AD203" s="45"/>
      <c r="AE203" s="45"/>
      <c r="AF203" s="43"/>
      <c r="AG203" s="124"/>
      <c r="AH203" s="124"/>
    </row>
    <row r="204" spans="1:34" ht="15.75" customHeight="1" x14ac:dyDescent="0.2">
      <c r="A204" s="45"/>
      <c r="B204" s="45"/>
      <c r="C204" s="44"/>
      <c r="D204" s="43"/>
      <c r="E204" s="45"/>
      <c r="F204" s="45"/>
      <c r="G204" s="45"/>
      <c r="H204" s="137"/>
      <c r="I204" s="137"/>
      <c r="J204" s="45"/>
      <c r="K204" s="45"/>
      <c r="L204" s="45"/>
      <c r="M204" s="45"/>
      <c r="N204" s="45"/>
      <c r="O204" s="46"/>
      <c r="P204" s="45"/>
      <c r="Q204" s="45"/>
      <c r="R204" s="45"/>
      <c r="S204" s="45"/>
      <c r="T204" s="45"/>
      <c r="U204" s="45"/>
      <c r="V204" s="45"/>
      <c r="W204" s="45"/>
      <c r="X204" s="45"/>
      <c r="Y204" s="46"/>
      <c r="Z204" s="45"/>
      <c r="AA204" s="43"/>
      <c r="AB204" s="45"/>
      <c r="AC204" s="45"/>
      <c r="AD204" s="45"/>
      <c r="AE204" s="45"/>
      <c r="AF204" s="43"/>
      <c r="AG204" s="124"/>
      <c r="AH204" s="124"/>
    </row>
    <row r="205" spans="1:34" ht="15.75" customHeight="1" x14ac:dyDescent="0.2">
      <c r="A205" s="45"/>
      <c r="B205" s="45"/>
      <c r="C205" s="44"/>
      <c r="D205" s="43"/>
      <c r="E205" s="45"/>
      <c r="F205" s="45"/>
      <c r="G205" s="45"/>
      <c r="H205" s="137"/>
      <c r="I205" s="137"/>
      <c r="J205" s="45"/>
      <c r="K205" s="45"/>
      <c r="L205" s="45"/>
      <c r="M205" s="45"/>
      <c r="N205" s="45"/>
      <c r="O205" s="46"/>
      <c r="P205" s="45"/>
      <c r="Q205" s="45"/>
      <c r="R205" s="45"/>
      <c r="S205" s="45"/>
      <c r="T205" s="45"/>
      <c r="U205" s="45"/>
      <c r="V205" s="45"/>
      <c r="W205" s="45"/>
      <c r="X205" s="45"/>
      <c r="Y205" s="46"/>
      <c r="Z205" s="45"/>
      <c r="AA205" s="43"/>
      <c r="AB205" s="45"/>
      <c r="AC205" s="45"/>
      <c r="AD205" s="45"/>
      <c r="AE205" s="45"/>
      <c r="AF205" s="43"/>
      <c r="AG205" s="124"/>
      <c r="AH205" s="124"/>
    </row>
    <row r="206" spans="1:34" ht="15.75" customHeight="1" x14ac:dyDescent="0.2">
      <c r="A206" s="45"/>
      <c r="B206" s="45"/>
      <c r="C206" s="44"/>
      <c r="D206" s="43"/>
      <c r="E206" s="45"/>
      <c r="F206" s="45"/>
      <c r="G206" s="45"/>
      <c r="H206" s="137"/>
      <c r="I206" s="137"/>
      <c r="J206" s="45"/>
      <c r="K206" s="45"/>
      <c r="L206" s="45"/>
      <c r="M206" s="45"/>
      <c r="N206" s="45"/>
      <c r="O206" s="46"/>
      <c r="P206" s="45"/>
      <c r="Q206" s="45"/>
      <c r="R206" s="45"/>
      <c r="S206" s="45"/>
      <c r="T206" s="45"/>
      <c r="U206" s="45"/>
      <c r="V206" s="45"/>
      <c r="W206" s="45"/>
      <c r="X206" s="45"/>
      <c r="Y206" s="46"/>
      <c r="Z206" s="45"/>
      <c r="AA206" s="43"/>
      <c r="AB206" s="45"/>
      <c r="AC206" s="45"/>
      <c r="AD206" s="45"/>
      <c r="AE206" s="45"/>
      <c r="AF206" s="43"/>
      <c r="AG206" s="124"/>
      <c r="AH206" s="124"/>
    </row>
    <row r="207" spans="1:34" ht="15.75" customHeight="1" x14ac:dyDescent="0.2">
      <c r="A207" s="45"/>
      <c r="B207" s="45"/>
      <c r="C207" s="44"/>
      <c r="D207" s="43"/>
      <c r="E207" s="45"/>
      <c r="F207" s="45"/>
      <c r="G207" s="45"/>
      <c r="H207" s="137"/>
      <c r="I207" s="137"/>
      <c r="J207" s="45"/>
      <c r="K207" s="45"/>
      <c r="L207" s="45"/>
      <c r="M207" s="45"/>
      <c r="N207" s="45"/>
      <c r="O207" s="46"/>
      <c r="P207" s="45"/>
      <c r="Q207" s="45"/>
      <c r="R207" s="45"/>
      <c r="S207" s="45"/>
      <c r="T207" s="45"/>
      <c r="U207" s="45"/>
      <c r="V207" s="45"/>
      <c r="W207" s="45"/>
      <c r="X207" s="45"/>
      <c r="Y207" s="46"/>
      <c r="Z207" s="45"/>
      <c r="AA207" s="43"/>
      <c r="AB207" s="45"/>
      <c r="AC207" s="45"/>
      <c r="AD207" s="45"/>
      <c r="AE207" s="45"/>
      <c r="AF207" s="43"/>
      <c r="AG207" s="124"/>
      <c r="AH207" s="124"/>
    </row>
    <row r="208" spans="1:34" ht="15.75" customHeight="1" x14ac:dyDescent="0.2">
      <c r="A208" s="45"/>
      <c r="B208" s="45"/>
      <c r="C208" s="44"/>
      <c r="D208" s="43"/>
      <c r="E208" s="45"/>
      <c r="F208" s="45"/>
      <c r="G208" s="45"/>
      <c r="H208" s="137"/>
      <c r="I208" s="137"/>
      <c r="J208" s="45"/>
      <c r="K208" s="45"/>
      <c r="L208" s="45"/>
      <c r="M208" s="45"/>
      <c r="N208" s="45"/>
      <c r="O208" s="46"/>
      <c r="P208" s="45"/>
      <c r="Q208" s="45"/>
      <c r="R208" s="45"/>
      <c r="S208" s="45"/>
      <c r="T208" s="45"/>
      <c r="U208" s="45"/>
      <c r="V208" s="45"/>
      <c r="W208" s="45"/>
      <c r="X208" s="45"/>
      <c r="Y208" s="46"/>
      <c r="Z208" s="45"/>
      <c r="AA208" s="43"/>
      <c r="AB208" s="45"/>
      <c r="AC208" s="45"/>
      <c r="AD208" s="45"/>
      <c r="AE208" s="45"/>
      <c r="AF208" s="43"/>
      <c r="AG208" s="124"/>
      <c r="AH208" s="124"/>
    </row>
    <row r="209" spans="1:34" ht="15.75" customHeight="1" x14ac:dyDescent="0.2">
      <c r="A209" s="45"/>
      <c r="B209" s="45"/>
      <c r="C209" s="44"/>
      <c r="D209" s="43"/>
      <c r="E209" s="45"/>
      <c r="F209" s="45"/>
      <c r="G209" s="45"/>
      <c r="H209" s="137"/>
      <c r="I209" s="137"/>
      <c r="J209" s="45"/>
      <c r="K209" s="45"/>
      <c r="L209" s="45"/>
      <c r="M209" s="45"/>
      <c r="N209" s="45"/>
      <c r="O209" s="46"/>
      <c r="P209" s="45"/>
      <c r="Q209" s="45"/>
      <c r="R209" s="45"/>
      <c r="S209" s="45"/>
      <c r="T209" s="45"/>
      <c r="U209" s="45"/>
      <c r="V209" s="45"/>
      <c r="W209" s="45"/>
      <c r="X209" s="45"/>
      <c r="Y209" s="46"/>
      <c r="Z209" s="45"/>
      <c r="AA209" s="43"/>
      <c r="AB209" s="45"/>
      <c r="AC209" s="45"/>
      <c r="AD209" s="45"/>
      <c r="AE209" s="45"/>
      <c r="AF209" s="43"/>
      <c r="AG209" s="124"/>
      <c r="AH209" s="124"/>
    </row>
    <row r="210" spans="1:34" ht="15.75" customHeight="1" x14ac:dyDescent="0.2">
      <c r="A210" s="45"/>
      <c r="B210" s="45"/>
      <c r="C210" s="44"/>
      <c r="D210" s="43"/>
      <c r="E210" s="45"/>
      <c r="F210" s="45"/>
      <c r="G210" s="45"/>
      <c r="H210" s="137"/>
      <c r="I210" s="137"/>
      <c r="J210" s="45"/>
      <c r="K210" s="45"/>
      <c r="L210" s="45"/>
      <c r="M210" s="45"/>
      <c r="N210" s="45"/>
      <c r="O210" s="46"/>
      <c r="P210" s="45"/>
      <c r="Q210" s="45"/>
      <c r="R210" s="45"/>
      <c r="S210" s="45"/>
      <c r="T210" s="45"/>
      <c r="U210" s="45"/>
      <c r="V210" s="45"/>
      <c r="W210" s="45"/>
      <c r="X210" s="45"/>
      <c r="Y210" s="46"/>
      <c r="Z210" s="45"/>
      <c r="AA210" s="43"/>
      <c r="AB210" s="45"/>
      <c r="AC210" s="45"/>
      <c r="AD210" s="45"/>
      <c r="AE210" s="45"/>
      <c r="AF210" s="43"/>
      <c r="AG210" s="124"/>
      <c r="AH210" s="124"/>
    </row>
    <row r="211" spans="1:34" ht="15.75" customHeight="1" x14ac:dyDescent="0.2">
      <c r="A211" s="45"/>
      <c r="B211" s="45"/>
      <c r="C211" s="44"/>
      <c r="D211" s="43"/>
      <c r="E211" s="45"/>
      <c r="F211" s="45"/>
      <c r="G211" s="45"/>
      <c r="H211" s="137"/>
      <c r="I211" s="137"/>
      <c r="J211" s="45"/>
      <c r="K211" s="45"/>
      <c r="L211" s="45"/>
      <c r="M211" s="45"/>
      <c r="N211" s="45"/>
      <c r="O211" s="46"/>
      <c r="P211" s="45"/>
      <c r="Q211" s="45"/>
      <c r="R211" s="45"/>
      <c r="S211" s="45"/>
      <c r="T211" s="45"/>
      <c r="U211" s="45"/>
      <c r="V211" s="45"/>
      <c r="W211" s="45"/>
      <c r="X211" s="45"/>
      <c r="Y211" s="46"/>
      <c r="Z211" s="45"/>
      <c r="AA211" s="43"/>
      <c r="AB211" s="45"/>
      <c r="AC211" s="45"/>
      <c r="AD211" s="45"/>
      <c r="AE211" s="45"/>
      <c r="AF211" s="43"/>
      <c r="AG211" s="124"/>
      <c r="AH211" s="124"/>
    </row>
    <row r="212" spans="1:34" ht="15.75" customHeight="1" x14ac:dyDescent="0.2">
      <c r="A212" s="45"/>
      <c r="B212" s="45"/>
      <c r="C212" s="44"/>
      <c r="D212" s="43"/>
      <c r="E212" s="45"/>
      <c r="F212" s="45"/>
      <c r="G212" s="45"/>
      <c r="H212" s="137"/>
      <c r="I212" s="137"/>
      <c r="J212" s="45"/>
      <c r="K212" s="45"/>
      <c r="L212" s="45"/>
      <c r="M212" s="45"/>
      <c r="N212" s="45"/>
      <c r="O212" s="46"/>
      <c r="P212" s="45"/>
      <c r="Q212" s="45"/>
      <c r="R212" s="45"/>
      <c r="S212" s="45"/>
      <c r="T212" s="45"/>
      <c r="U212" s="45"/>
      <c r="V212" s="45"/>
      <c r="W212" s="45"/>
      <c r="X212" s="45"/>
      <c r="Y212" s="46"/>
      <c r="Z212" s="45"/>
      <c r="AA212" s="43"/>
      <c r="AB212" s="45"/>
      <c r="AC212" s="45"/>
      <c r="AD212" s="45"/>
      <c r="AE212" s="45"/>
      <c r="AF212" s="43"/>
      <c r="AG212" s="124"/>
      <c r="AH212" s="124"/>
    </row>
    <row r="213" spans="1:34" ht="15.75" customHeight="1" x14ac:dyDescent="0.2">
      <c r="A213" s="45"/>
      <c r="B213" s="45"/>
      <c r="C213" s="44"/>
      <c r="D213" s="43"/>
      <c r="E213" s="45"/>
      <c r="F213" s="45"/>
      <c r="G213" s="45"/>
      <c r="H213" s="137"/>
      <c r="I213" s="137"/>
      <c r="J213" s="45"/>
      <c r="K213" s="45"/>
      <c r="L213" s="45"/>
      <c r="M213" s="45"/>
      <c r="N213" s="45"/>
      <c r="O213" s="46"/>
      <c r="P213" s="45"/>
      <c r="Q213" s="45"/>
      <c r="R213" s="45"/>
      <c r="S213" s="45"/>
      <c r="T213" s="45"/>
      <c r="U213" s="45"/>
      <c r="V213" s="45"/>
      <c r="W213" s="45"/>
      <c r="X213" s="45"/>
      <c r="Y213" s="46"/>
      <c r="Z213" s="45"/>
      <c r="AA213" s="43"/>
      <c r="AB213" s="45"/>
      <c r="AC213" s="45"/>
      <c r="AD213" s="45"/>
      <c r="AE213" s="45"/>
      <c r="AF213" s="43"/>
      <c r="AG213" s="124"/>
      <c r="AH213" s="124"/>
    </row>
    <row r="214" spans="1:34" ht="15.75" customHeight="1" x14ac:dyDescent="0.2">
      <c r="A214" s="45"/>
      <c r="B214" s="45"/>
      <c r="C214" s="44"/>
      <c r="D214" s="43"/>
      <c r="E214" s="45"/>
      <c r="F214" s="45"/>
      <c r="G214" s="45"/>
      <c r="H214" s="137"/>
      <c r="I214" s="137"/>
      <c r="J214" s="45"/>
      <c r="K214" s="45"/>
      <c r="L214" s="45"/>
      <c r="M214" s="45"/>
      <c r="N214" s="45"/>
      <c r="O214" s="46"/>
      <c r="P214" s="45"/>
      <c r="Q214" s="45"/>
      <c r="R214" s="45"/>
      <c r="S214" s="45"/>
      <c r="T214" s="45"/>
      <c r="U214" s="45"/>
      <c r="V214" s="45"/>
      <c r="W214" s="45"/>
      <c r="X214" s="45"/>
      <c r="Y214" s="46"/>
      <c r="Z214" s="45"/>
      <c r="AA214" s="43"/>
      <c r="AB214" s="45"/>
      <c r="AC214" s="45"/>
      <c r="AD214" s="45"/>
      <c r="AE214" s="45"/>
      <c r="AF214" s="43"/>
      <c r="AG214" s="124"/>
      <c r="AH214" s="124"/>
    </row>
    <row r="215" spans="1:34" ht="15.75" customHeight="1" x14ac:dyDescent="0.2">
      <c r="A215" s="45"/>
      <c r="B215" s="45"/>
      <c r="C215" s="44"/>
      <c r="D215" s="43"/>
      <c r="E215" s="45"/>
      <c r="F215" s="45"/>
      <c r="G215" s="45"/>
      <c r="H215" s="137"/>
      <c r="I215" s="137"/>
      <c r="J215" s="45"/>
      <c r="K215" s="45"/>
      <c r="L215" s="45"/>
      <c r="M215" s="45"/>
      <c r="N215" s="45"/>
      <c r="O215" s="46"/>
      <c r="P215" s="45"/>
      <c r="Q215" s="45"/>
      <c r="R215" s="45"/>
      <c r="S215" s="45"/>
      <c r="T215" s="45"/>
      <c r="U215" s="45"/>
      <c r="V215" s="45"/>
      <c r="W215" s="45"/>
      <c r="X215" s="45"/>
      <c r="Y215" s="46"/>
      <c r="Z215" s="45"/>
      <c r="AA215" s="43"/>
      <c r="AB215" s="45"/>
      <c r="AC215" s="45"/>
      <c r="AD215" s="45"/>
      <c r="AE215" s="45"/>
      <c r="AF215" s="43"/>
      <c r="AG215" s="124"/>
      <c r="AH215" s="124"/>
    </row>
    <row r="216" spans="1:34" ht="15.75" customHeight="1" x14ac:dyDescent="0.2">
      <c r="A216" s="45"/>
      <c r="B216" s="45"/>
      <c r="C216" s="44"/>
      <c r="D216" s="43"/>
      <c r="E216" s="45"/>
      <c r="F216" s="45"/>
      <c r="G216" s="45"/>
      <c r="H216" s="137"/>
      <c r="I216" s="137"/>
      <c r="J216" s="45"/>
      <c r="K216" s="45"/>
      <c r="L216" s="45"/>
      <c r="M216" s="45"/>
      <c r="N216" s="45"/>
      <c r="O216" s="46"/>
      <c r="P216" s="45"/>
      <c r="Q216" s="45"/>
      <c r="R216" s="45"/>
      <c r="S216" s="45"/>
      <c r="T216" s="45"/>
      <c r="U216" s="45"/>
      <c r="V216" s="45"/>
      <c r="W216" s="45"/>
      <c r="X216" s="45"/>
      <c r="Y216" s="46"/>
      <c r="Z216" s="45"/>
      <c r="AA216" s="43"/>
      <c r="AB216" s="45"/>
      <c r="AC216" s="45"/>
      <c r="AD216" s="45"/>
      <c r="AE216" s="45"/>
      <c r="AF216" s="43"/>
      <c r="AG216" s="124"/>
      <c r="AH216" s="124"/>
    </row>
    <row r="217" spans="1:34" ht="15.75" customHeight="1" x14ac:dyDescent="0.2">
      <c r="A217" s="45"/>
      <c r="B217" s="45"/>
      <c r="C217" s="44"/>
      <c r="D217" s="43"/>
      <c r="E217" s="45"/>
      <c r="F217" s="45"/>
      <c r="G217" s="45"/>
      <c r="H217" s="137"/>
      <c r="I217" s="137"/>
      <c r="J217" s="45"/>
      <c r="K217" s="45"/>
      <c r="L217" s="45"/>
      <c r="M217" s="45"/>
      <c r="N217" s="45"/>
      <c r="O217" s="46"/>
      <c r="P217" s="45"/>
      <c r="Q217" s="45"/>
      <c r="R217" s="45"/>
      <c r="S217" s="45"/>
      <c r="T217" s="45"/>
      <c r="U217" s="45"/>
      <c r="V217" s="45"/>
      <c r="W217" s="45"/>
      <c r="X217" s="45"/>
      <c r="Y217" s="46"/>
      <c r="Z217" s="45"/>
      <c r="AA217" s="43"/>
      <c r="AB217" s="45"/>
      <c r="AC217" s="45"/>
      <c r="AD217" s="45"/>
      <c r="AE217" s="45"/>
      <c r="AF217" s="43"/>
      <c r="AG217" s="124"/>
      <c r="AH217" s="124"/>
    </row>
    <row r="218" spans="1:34" ht="15.75" customHeight="1" x14ac:dyDescent="0.2">
      <c r="A218" s="45"/>
      <c r="B218" s="45"/>
      <c r="C218" s="44"/>
      <c r="D218" s="43"/>
      <c r="E218" s="45"/>
      <c r="F218" s="45"/>
      <c r="G218" s="45"/>
      <c r="H218" s="137"/>
      <c r="I218" s="137"/>
      <c r="J218" s="45"/>
      <c r="K218" s="45"/>
      <c r="L218" s="45"/>
      <c r="M218" s="45"/>
      <c r="N218" s="45"/>
      <c r="O218" s="46"/>
      <c r="P218" s="45"/>
      <c r="Q218" s="45"/>
      <c r="R218" s="45"/>
      <c r="S218" s="45"/>
      <c r="T218" s="45"/>
      <c r="U218" s="45"/>
      <c r="V218" s="45"/>
      <c r="W218" s="45"/>
      <c r="X218" s="45"/>
      <c r="Y218" s="46"/>
      <c r="Z218" s="45"/>
      <c r="AA218" s="43"/>
      <c r="AB218" s="45"/>
      <c r="AC218" s="45"/>
      <c r="AD218" s="45"/>
      <c r="AE218" s="45"/>
      <c r="AF218" s="43"/>
      <c r="AG218" s="124"/>
      <c r="AH218" s="124"/>
    </row>
    <row r="219" spans="1:34" ht="15.75" customHeight="1" x14ac:dyDescent="0.2">
      <c r="A219" s="45"/>
      <c r="B219" s="45"/>
      <c r="C219" s="44"/>
      <c r="D219" s="43"/>
      <c r="E219" s="45"/>
      <c r="F219" s="45"/>
      <c r="G219" s="45"/>
      <c r="H219" s="137"/>
      <c r="I219" s="137"/>
      <c r="J219" s="45"/>
      <c r="K219" s="45"/>
      <c r="L219" s="45"/>
      <c r="M219" s="45"/>
      <c r="N219" s="45"/>
      <c r="O219" s="46"/>
      <c r="P219" s="45"/>
      <c r="Q219" s="45"/>
      <c r="R219" s="45"/>
      <c r="S219" s="45"/>
      <c r="T219" s="45"/>
      <c r="U219" s="45"/>
      <c r="V219" s="45"/>
      <c r="W219" s="45"/>
      <c r="X219" s="45"/>
      <c r="Y219" s="46"/>
      <c r="Z219" s="45"/>
      <c r="AA219" s="43"/>
      <c r="AB219" s="45"/>
      <c r="AC219" s="45"/>
      <c r="AD219" s="45"/>
      <c r="AE219" s="45"/>
      <c r="AF219" s="43"/>
      <c r="AG219" s="124"/>
      <c r="AH219" s="124"/>
    </row>
    <row r="220" spans="1:34" ht="15.75" customHeight="1" x14ac:dyDescent="0.2">
      <c r="A220" s="45"/>
      <c r="B220" s="45"/>
      <c r="C220" s="44"/>
      <c r="D220" s="43"/>
      <c r="E220" s="45"/>
      <c r="F220" s="45"/>
      <c r="G220" s="45"/>
      <c r="H220" s="137"/>
      <c r="I220" s="137"/>
      <c r="J220" s="45"/>
      <c r="K220" s="45"/>
      <c r="L220" s="45"/>
      <c r="M220" s="45"/>
      <c r="N220" s="45"/>
      <c r="O220" s="46"/>
      <c r="P220" s="45"/>
      <c r="Q220" s="45"/>
      <c r="R220" s="45"/>
      <c r="S220" s="45"/>
      <c r="T220" s="45"/>
      <c r="U220" s="45"/>
      <c r="V220" s="45"/>
      <c r="W220" s="45"/>
      <c r="X220" s="45"/>
      <c r="Y220" s="46"/>
      <c r="Z220" s="45"/>
      <c r="AA220" s="43"/>
      <c r="AB220" s="45"/>
      <c r="AC220" s="45"/>
      <c r="AD220" s="45"/>
      <c r="AE220" s="45"/>
      <c r="AF220" s="43"/>
      <c r="AG220" s="124"/>
      <c r="AH220" s="124"/>
    </row>
    <row r="221" spans="1:34" ht="15.75" customHeight="1" x14ac:dyDescent="0.2">
      <c r="A221" s="45"/>
      <c r="B221" s="45"/>
      <c r="C221" s="44"/>
      <c r="D221" s="43"/>
      <c r="E221" s="45"/>
      <c r="F221" s="45"/>
      <c r="G221" s="45"/>
      <c r="H221" s="137"/>
      <c r="I221" s="137"/>
      <c r="J221" s="45"/>
      <c r="K221" s="45"/>
      <c r="L221" s="45"/>
      <c r="M221" s="45"/>
      <c r="N221" s="45"/>
      <c r="O221" s="46"/>
      <c r="P221" s="45"/>
      <c r="Q221" s="45"/>
      <c r="R221" s="45"/>
      <c r="S221" s="45"/>
      <c r="T221" s="45"/>
      <c r="U221" s="45"/>
      <c r="V221" s="45"/>
      <c r="W221" s="45"/>
      <c r="X221" s="45"/>
      <c r="Y221" s="46"/>
      <c r="Z221" s="45"/>
      <c r="AA221" s="43"/>
      <c r="AB221" s="45"/>
      <c r="AC221" s="45"/>
      <c r="AD221" s="45"/>
      <c r="AE221" s="45"/>
      <c r="AF221" s="43"/>
      <c r="AG221" s="124"/>
      <c r="AH221" s="124"/>
    </row>
    <row r="222" spans="1:34" ht="15.75" customHeight="1" x14ac:dyDescent="0.2">
      <c r="A222" s="45"/>
      <c r="B222" s="45"/>
      <c r="C222" s="44"/>
      <c r="D222" s="43"/>
      <c r="E222" s="45"/>
      <c r="F222" s="45"/>
      <c r="G222" s="45"/>
      <c r="H222" s="137"/>
      <c r="I222" s="137"/>
      <c r="J222" s="45"/>
      <c r="K222" s="45"/>
      <c r="L222" s="45"/>
      <c r="M222" s="45"/>
      <c r="N222" s="45"/>
      <c r="O222" s="46"/>
      <c r="P222" s="45"/>
      <c r="Q222" s="45"/>
      <c r="R222" s="45"/>
      <c r="S222" s="45"/>
      <c r="T222" s="45"/>
      <c r="U222" s="45"/>
      <c r="V222" s="45"/>
      <c r="W222" s="45"/>
      <c r="X222" s="45"/>
      <c r="Y222" s="46"/>
      <c r="Z222" s="45"/>
      <c r="AA222" s="43"/>
      <c r="AB222" s="45"/>
      <c r="AC222" s="45"/>
      <c r="AD222" s="45"/>
      <c r="AE222" s="45"/>
      <c r="AF222" s="43"/>
      <c r="AG222" s="124"/>
      <c r="AH222" s="124"/>
    </row>
    <row r="223" spans="1:34" ht="15.75" customHeight="1" x14ac:dyDescent="0.2">
      <c r="A223" s="45"/>
      <c r="B223" s="45"/>
      <c r="C223" s="44"/>
      <c r="D223" s="43"/>
      <c r="E223" s="45"/>
      <c r="F223" s="45"/>
      <c r="G223" s="45"/>
      <c r="H223" s="137"/>
      <c r="I223" s="137"/>
      <c r="J223" s="45"/>
      <c r="K223" s="45"/>
      <c r="L223" s="45"/>
      <c r="M223" s="45"/>
      <c r="N223" s="45"/>
      <c r="O223" s="46"/>
      <c r="P223" s="45"/>
      <c r="Q223" s="45"/>
      <c r="R223" s="45"/>
      <c r="S223" s="45"/>
      <c r="T223" s="45"/>
      <c r="U223" s="45"/>
      <c r="V223" s="45"/>
      <c r="W223" s="45"/>
      <c r="X223" s="45"/>
      <c r="Y223" s="46"/>
      <c r="Z223" s="45"/>
      <c r="AA223" s="43"/>
      <c r="AB223" s="45"/>
      <c r="AC223" s="45"/>
      <c r="AD223" s="45"/>
      <c r="AE223" s="45"/>
      <c r="AF223" s="43"/>
      <c r="AG223" s="124"/>
      <c r="AH223" s="124"/>
    </row>
    <row r="224" spans="1:34" ht="15.75" customHeight="1" x14ac:dyDescent="0.2">
      <c r="A224" s="45"/>
      <c r="B224" s="45"/>
      <c r="C224" s="44"/>
      <c r="D224" s="43"/>
      <c r="E224" s="45"/>
      <c r="F224" s="45"/>
      <c r="G224" s="45"/>
      <c r="H224" s="137"/>
      <c r="I224" s="137"/>
      <c r="J224" s="45"/>
      <c r="K224" s="45"/>
      <c r="L224" s="45"/>
      <c r="M224" s="45"/>
      <c r="N224" s="45"/>
      <c r="O224" s="46"/>
      <c r="P224" s="45"/>
      <c r="Q224" s="45"/>
      <c r="R224" s="45"/>
      <c r="S224" s="45"/>
      <c r="T224" s="45"/>
      <c r="U224" s="45"/>
      <c r="V224" s="45"/>
      <c r="W224" s="45"/>
      <c r="X224" s="45"/>
      <c r="Y224" s="46"/>
      <c r="Z224" s="45"/>
      <c r="AA224" s="43"/>
      <c r="AB224" s="45"/>
      <c r="AC224" s="45"/>
      <c r="AD224" s="45"/>
      <c r="AE224" s="45"/>
      <c r="AF224" s="43"/>
      <c r="AG224" s="124"/>
      <c r="AH224" s="124"/>
    </row>
    <row r="225" spans="1:34" ht="15.75" customHeight="1" x14ac:dyDescent="0.2">
      <c r="A225" s="45"/>
      <c r="B225" s="45"/>
      <c r="C225" s="44"/>
      <c r="D225" s="43"/>
      <c r="E225" s="45"/>
      <c r="F225" s="45"/>
      <c r="G225" s="45"/>
      <c r="H225" s="137"/>
      <c r="I225" s="137"/>
      <c r="J225" s="45"/>
      <c r="K225" s="45"/>
      <c r="L225" s="45"/>
      <c r="M225" s="45"/>
      <c r="N225" s="45"/>
      <c r="O225" s="46"/>
      <c r="P225" s="45"/>
      <c r="Q225" s="45"/>
      <c r="R225" s="45"/>
      <c r="S225" s="45"/>
      <c r="T225" s="45"/>
      <c r="U225" s="45"/>
      <c r="V225" s="45"/>
      <c r="W225" s="45"/>
      <c r="X225" s="45"/>
      <c r="Y225" s="46"/>
      <c r="Z225" s="45"/>
      <c r="AA225" s="43"/>
      <c r="AB225" s="45"/>
      <c r="AC225" s="45"/>
      <c r="AD225" s="45"/>
      <c r="AE225" s="45"/>
      <c r="AF225" s="43"/>
      <c r="AG225" s="124"/>
      <c r="AH225" s="124"/>
    </row>
    <row r="226" spans="1:34" ht="15.75" customHeight="1" x14ac:dyDescent="0.2">
      <c r="A226" s="45"/>
      <c r="B226" s="45"/>
      <c r="C226" s="44"/>
      <c r="D226" s="43"/>
      <c r="E226" s="45"/>
      <c r="F226" s="45"/>
      <c r="G226" s="45"/>
      <c r="H226" s="137"/>
      <c r="I226" s="137"/>
      <c r="J226" s="45"/>
      <c r="K226" s="45"/>
      <c r="L226" s="45"/>
      <c r="M226" s="45"/>
      <c r="N226" s="45"/>
      <c r="O226" s="46"/>
      <c r="P226" s="45"/>
      <c r="Q226" s="45"/>
      <c r="R226" s="45"/>
      <c r="S226" s="45"/>
      <c r="T226" s="45"/>
      <c r="U226" s="45"/>
      <c r="V226" s="45"/>
      <c r="W226" s="45"/>
      <c r="X226" s="45"/>
      <c r="Y226" s="46"/>
      <c r="Z226" s="45"/>
      <c r="AA226" s="43"/>
      <c r="AB226" s="45"/>
      <c r="AC226" s="45"/>
      <c r="AD226" s="45"/>
      <c r="AE226" s="45"/>
      <c r="AF226" s="43"/>
      <c r="AG226" s="124"/>
      <c r="AH226" s="124"/>
    </row>
    <row r="227" spans="1:34" ht="15.75" customHeight="1" x14ac:dyDescent="0.2">
      <c r="O227" s="42"/>
      <c r="Y227" s="42"/>
      <c r="AC227" s="123"/>
      <c r="AD227" s="123"/>
      <c r="AE227" s="123"/>
      <c r="AG227" s="124"/>
      <c r="AH227" s="124"/>
    </row>
    <row r="228" spans="1:34" ht="15.75" customHeight="1" x14ac:dyDescent="0.2">
      <c r="O228" s="42"/>
      <c r="Y228" s="42"/>
      <c r="AC228" s="123"/>
      <c r="AD228" s="123"/>
      <c r="AE228" s="123"/>
      <c r="AG228" s="124"/>
      <c r="AH228" s="124"/>
    </row>
    <row r="229" spans="1:34" ht="15.75" customHeight="1" x14ac:dyDescent="0.2">
      <c r="O229" s="42"/>
      <c r="Y229" s="42"/>
      <c r="AC229" s="123"/>
      <c r="AD229" s="123"/>
      <c r="AE229" s="123"/>
      <c r="AG229" s="124"/>
      <c r="AH229" s="124"/>
    </row>
    <row r="230" spans="1:34" ht="15.75" customHeight="1" x14ac:dyDescent="0.2">
      <c r="O230" s="42"/>
      <c r="Y230" s="42"/>
      <c r="AC230" s="123"/>
      <c r="AD230" s="123"/>
      <c r="AE230" s="123"/>
      <c r="AG230" s="124"/>
      <c r="AH230" s="124"/>
    </row>
    <row r="231" spans="1:34" ht="15.75" customHeight="1" x14ac:dyDescent="0.2">
      <c r="O231" s="42"/>
      <c r="Y231" s="42"/>
      <c r="AC231" s="123"/>
      <c r="AD231" s="123"/>
      <c r="AE231" s="123"/>
      <c r="AG231" s="124"/>
      <c r="AH231" s="124"/>
    </row>
    <row r="232" spans="1:34" ht="15.75" customHeight="1" x14ac:dyDescent="0.2">
      <c r="O232" s="42"/>
      <c r="Y232" s="42"/>
      <c r="AC232" s="123"/>
      <c r="AD232" s="123"/>
      <c r="AE232" s="123"/>
      <c r="AG232" s="124"/>
      <c r="AH232" s="124"/>
    </row>
    <row r="233" spans="1:34" ht="15.75" customHeight="1" x14ac:dyDescent="0.2">
      <c r="O233" s="42"/>
      <c r="Y233" s="42"/>
      <c r="AC233" s="123"/>
      <c r="AD233" s="123"/>
      <c r="AE233" s="123"/>
      <c r="AG233" s="124"/>
      <c r="AH233" s="124"/>
    </row>
    <row r="234" spans="1:34" ht="15.75" customHeight="1" x14ac:dyDescent="0.2">
      <c r="O234" s="42"/>
      <c r="Y234" s="42"/>
      <c r="AC234" s="123"/>
      <c r="AD234" s="123"/>
      <c r="AE234" s="123"/>
      <c r="AG234" s="124"/>
      <c r="AH234" s="124"/>
    </row>
    <row r="235" spans="1:34" ht="15.75" customHeight="1" x14ac:dyDescent="0.2">
      <c r="O235" s="42"/>
      <c r="Y235" s="42"/>
      <c r="AC235" s="123"/>
      <c r="AD235" s="123"/>
      <c r="AE235" s="123"/>
      <c r="AG235" s="124"/>
      <c r="AH235" s="124"/>
    </row>
    <row r="236" spans="1:34" ht="15.75" customHeight="1" x14ac:dyDescent="0.2">
      <c r="O236" s="42"/>
      <c r="Y236" s="42"/>
      <c r="AC236" s="123"/>
      <c r="AD236" s="123"/>
      <c r="AE236" s="123"/>
      <c r="AG236" s="124"/>
      <c r="AH236" s="124"/>
    </row>
    <row r="237" spans="1:34" ht="15.75" customHeight="1" x14ac:dyDescent="0.2">
      <c r="O237" s="42"/>
      <c r="Y237" s="42"/>
      <c r="AC237" s="123"/>
      <c r="AD237" s="123"/>
      <c r="AE237" s="123"/>
      <c r="AG237" s="124"/>
      <c r="AH237" s="124"/>
    </row>
    <row r="238" spans="1:34" ht="15.75" customHeight="1" x14ac:dyDescent="0.2">
      <c r="O238" s="42"/>
      <c r="Y238" s="42"/>
      <c r="AC238" s="123"/>
      <c r="AD238" s="123"/>
      <c r="AE238" s="123"/>
      <c r="AG238" s="124"/>
      <c r="AH238" s="124"/>
    </row>
    <row r="239" spans="1:34" ht="15.75" customHeight="1" x14ac:dyDescent="0.2">
      <c r="O239" s="42"/>
      <c r="Y239" s="42"/>
      <c r="AC239" s="123"/>
      <c r="AD239" s="123"/>
      <c r="AE239" s="123"/>
      <c r="AG239" s="124"/>
      <c r="AH239" s="124"/>
    </row>
    <row r="240" spans="1:34" ht="15.75" customHeight="1" x14ac:dyDescent="0.2">
      <c r="O240" s="42"/>
      <c r="Y240" s="42"/>
      <c r="AC240" s="123"/>
      <c r="AD240" s="123"/>
      <c r="AE240" s="123"/>
      <c r="AG240" s="124"/>
      <c r="AH240" s="124"/>
    </row>
    <row r="241" spans="15:34" ht="15.75" customHeight="1" x14ac:dyDescent="0.2">
      <c r="O241" s="42"/>
      <c r="Y241" s="42"/>
      <c r="AC241" s="123"/>
      <c r="AD241" s="123"/>
      <c r="AE241" s="123"/>
      <c r="AG241" s="124"/>
      <c r="AH241" s="124"/>
    </row>
    <row r="242" spans="15:34" ht="15.75" customHeight="1" x14ac:dyDescent="0.2">
      <c r="O242" s="42"/>
      <c r="Y242" s="42"/>
      <c r="AC242" s="123"/>
      <c r="AD242" s="123"/>
      <c r="AE242" s="123"/>
      <c r="AG242" s="124"/>
      <c r="AH242" s="124"/>
    </row>
    <row r="243" spans="15:34" ht="15.75" customHeight="1" x14ac:dyDescent="0.2">
      <c r="O243" s="42"/>
      <c r="Y243" s="42"/>
      <c r="AC243" s="123"/>
      <c r="AD243" s="123"/>
      <c r="AE243" s="123"/>
      <c r="AG243" s="124"/>
      <c r="AH243" s="124"/>
    </row>
    <row r="244" spans="15:34" ht="15.75" customHeight="1" x14ac:dyDescent="0.2">
      <c r="O244" s="42"/>
      <c r="Y244" s="42"/>
      <c r="AC244" s="123"/>
      <c r="AD244" s="123"/>
      <c r="AE244" s="123"/>
      <c r="AG244" s="124"/>
      <c r="AH244" s="124"/>
    </row>
    <row r="245" spans="15:34" ht="15.75" customHeight="1" x14ac:dyDescent="0.2">
      <c r="O245" s="42"/>
      <c r="Y245" s="42"/>
      <c r="AC245" s="123"/>
      <c r="AD245" s="123"/>
      <c r="AE245" s="123"/>
      <c r="AG245" s="124"/>
      <c r="AH245" s="124"/>
    </row>
    <row r="246" spans="15:34" ht="15.75" customHeight="1" x14ac:dyDescent="0.2">
      <c r="O246" s="42"/>
      <c r="Y246" s="42"/>
      <c r="AC246" s="123"/>
      <c r="AD246" s="123"/>
      <c r="AE246" s="123"/>
      <c r="AG246" s="124"/>
      <c r="AH246" s="124"/>
    </row>
    <row r="247" spans="15:34" ht="15.75" customHeight="1" x14ac:dyDescent="0.2">
      <c r="O247" s="42"/>
      <c r="Y247" s="42"/>
      <c r="AC247" s="123"/>
      <c r="AD247" s="123"/>
      <c r="AE247" s="123"/>
      <c r="AG247" s="124"/>
      <c r="AH247" s="124"/>
    </row>
    <row r="248" spans="15:34" ht="15.75" customHeight="1" x14ac:dyDescent="0.2">
      <c r="O248" s="42"/>
      <c r="Y248" s="42"/>
      <c r="AC248" s="123"/>
      <c r="AD248" s="123"/>
      <c r="AE248" s="123"/>
      <c r="AG248" s="124"/>
      <c r="AH248" s="124"/>
    </row>
    <row r="249" spans="15:34" ht="15.75" customHeight="1" x14ac:dyDescent="0.2">
      <c r="O249" s="42"/>
      <c r="Y249" s="42"/>
      <c r="AC249" s="123"/>
      <c r="AD249" s="123"/>
      <c r="AE249" s="123"/>
      <c r="AG249" s="124"/>
      <c r="AH249" s="124"/>
    </row>
    <row r="250" spans="15:34" ht="15.75" customHeight="1" x14ac:dyDescent="0.2">
      <c r="O250" s="42"/>
      <c r="Y250" s="42"/>
      <c r="AC250" s="123"/>
      <c r="AD250" s="123"/>
      <c r="AE250" s="123"/>
      <c r="AG250" s="124"/>
      <c r="AH250" s="124"/>
    </row>
    <row r="251" spans="15:34" ht="15.75" customHeight="1" x14ac:dyDescent="0.2">
      <c r="O251" s="42"/>
      <c r="Y251" s="42"/>
      <c r="AC251" s="123"/>
      <c r="AD251" s="123"/>
      <c r="AE251" s="123"/>
      <c r="AG251" s="124"/>
      <c r="AH251" s="124"/>
    </row>
    <row r="252" spans="15:34" ht="15.75" customHeight="1" x14ac:dyDescent="0.2">
      <c r="O252" s="42"/>
      <c r="Y252" s="42"/>
      <c r="AC252" s="123"/>
      <c r="AD252" s="123"/>
      <c r="AE252" s="123"/>
      <c r="AG252" s="124"/>
      <c r="AH252" s="124"/>
    </row>
    <row r="253" spans="15:34" ht="15.75" customHeight="1" x14ac:dyDescent="0.2">
      <c r="O253" s="42"/>
      <c r="Y253" s="42"/>
      <c r="AC253" s="123"/>
      <c r="AD253" s="123"/>
      <c r="AE253" s="123"/>
      <c r="AG253" s="124"/>
      <c r="AH253" s="124"/>
    </row>
    <row r="254" spans="15:34" ht="15.75" customHeight="1" x14ac:dyDescent="0.2">
      <c r="O254" s="42"/>
      <c r="Y254" s="42"/>
      <c r="AC254" s="123"/>
      <c r="AD254" s="123"/>
      <c r="AE254" s="123"/>
      <c r="AG254" s="124"/>
      <c r="AH254" s="124"/>
    </row>
    <row r="255" spans="15:34" ht="15.75" customHeight="1" x14ac:dyDescent="0.2">
      <c r="O255" s="42"/>
      <c r="Y255" s="42"/>
      <c r="AC255" s="123"/>
      <c r="AD255" s="123"/>
      <c r="AE255" s="123"/>
      <c r="AG255" s="124"/>
      <c r="AH255" s="124"/>
    </row>
    <row r="256" spans="15:34" ht="15.75" customHeight="1" x14ac:dyDescent="0.2">
      <c r="O256" s="42"/>
      <c r="Y256" s="42"/>
      <c r="AC256" s="123"/>
      <c r="AD256" s="123"/>
      <c r="AE256" s="123"/>
      <c r="AG256" s="124"/>
      <c r="AH256" s="124"/>
    </row>
    <row r="257" spans="15:34" ht="15.75" customHeight="1" x14ac:dyDescent="0.2">
      <c r="O257" s="42"/>
      <c r="Y257" s="42"/>
      <c r="AC257" s="123"/>
      <c r="AD257" s="123"/>
      <c r="AE257" s="123"/>
      <c r="AG257" s="124"/>
      <c r="AH257" s="124"/>
    </row>
    <row r="258" spans="15:34" ht="15.75" customHeight="1" x14ac:dyDescent="0.2">
      <c r="O258" s="42"/>
      <c r="Y258" s="42"/>
      <c r="AC258" s="123"/>
      <c r="AD258" s="123"/>
      <c r="AE258" s="123"/>
      <c r="AG258" s="124"/>
      <c r="AH258" s="124"/>
    </row>
    <row r="259" spans="15:34" ht="15.75" customHeight="1" x14ac:dyDescent="0.2">
      <c r="O259" s="42"/>
      <c r="Y259" s="42"/>
      <c r="AC259" s="123"/>
      <c r="AD259" s="123"/>
      <c r="AE259" s="123"/>
      <c r="AG259" s="124"/>
      <c r="AH259" s="124"/>
    </row>
    <row r="260" spans="15:34" ht="15.75" customHeight="1" x14ac:dyDescent="0.2">
      <c r="O260" s="42"/>
      <c r="Y260" s="42"/>
      <c r="AC260" s="123"/>
      <c r="AD260" s="123"/>
      <c r="AE260" s="123"/>
      <c r="AG260" s="124"/>
      <c r="AH260" s="124"/>
    </row>
    <row r="261" spans="15:34" ht="15.75" customHeight="1" x14ac:dyDescent="0.2">
      <c r="O261" s="42"/>
      <c r="Y261" s="42"/>
      <c r="AC261" s="123"/>
      <c r="AD261" s="123"/>
      <c r="AE261" s="123"/>
      <c r="AG261" s="124"/>
      <c r="AH261" s="124"/>
    </row>
    <row r="262" spans="15:34" ht="15.75" customHeight="1" x14ac:dyDescent="0.2">
      <c r="O262" s="42"/>
      <c r="Y262" s="42"/>
      <c r="AC262" s="123"/>
      <c r="AD262" s="123"/>
      <c r="AE262" s="123"/>
      <c r="AG262" s="124"/>
      <c r="AH262" s="124"/>
    </row>
    <row r="263" spans="15:34" ht="15.75" customHeight="1" x14ac:dyDescent="0.2">
      <c r="O263" s="42"/>
      <c r="Y263" s="42"/>
      <c r="AC263" s="123"/>
      <c r="AD263" s="123"/>
      <c r="AE263" s="123"/>
      <c r="AG263" s="124"/>
      <c r="AH263" s="124"/>
    </row>
    <row r="264" spans="15:34" ht="15.75" customHeight="1" x14ac:dyDescent="0.2">
      <c r="O264" s="42"/>
      <c r="Y264" s="42"/>
      <c r="AC264" s="123"/>
      <c r="AD264" s="123"/>
      <c r="AE264" s="123"/>
      <c r="AG264" s="124"/>
      <c r="AH264" s="124"/>
    </row>
    <row r="265" spans="15:34" ht="15.75" customHeight="1" x14ac:dyDescent="0.2">
      <c r="O265" s="42"/>
      <c r="Y265" s="42"/>
      <c r="AC265" s="123"/>
      <c r="AD265" s="123"/>
      <c r="AE265" s="123"/>
      <c r="AG265" s="124"/>
      <c r="AH265" s="124"/>
    </row>
    <row r="266" spans="15:34" ht="15.75" customHeight="1" x14ac:dyDescent="0.2">
      <c r="O266" s="42"/>
      <c r="Y266" s="42"/>
      <c r="AC266" s="123"/>
      <c r="AD266" s="123"/>
      <c r="AE266" s="123"/>
      <c r="AG266" s="124"/>
      <c r="AH266" s="124"/>
    </row>
    <row r="267" spans="15:34" ht="15.75" customHeight="1" x14ac:dyDescent="0.2">
      <c r="O267" s="42"/>
      <c r="Y267" s="42"/>
      <c r="AC267" s="123"/>
      <c r="AD267" s="123"/>
      <c r="AE267" s="123"/>
      <c r="AG267" s="124"/>
      <c r="AH267" s="124"/>
    </row>
    <row r="268" spans="15:34" ht="15.75" customHeight="1" x14ac:dyDescent="0.2">
      <c r="O268" s="42"/>
      <c r="Y268" s="42"/>
      <c r="AC268" s="123"/>
      <c r="AD268" s="123"/>
      <c r="AE268" s="123"/>
      <c r="AG268" s="124"/>
      <c r="AH268" s="124"/>
    </row>
    <row r="269" spans="15:34" ht="15.75" customHeight="1" x14ac:dyDescent="0.2">
      <c r="O269" s="42"/>
      <c r="Y269" s="42"/>
      <c r="AC269" s="123"/>
      <c r="AD269" s="123"/>
      <c r="AE269" s="123"/>
      <c r="AG269" s="124"/>
      <c r="AH269" s="124"/>
    </row>
    <row r="270" spans="15:34" ht="15.75" customHeight="1" x14ac:dyDescent="0.2">
      <c r="O270" s="42"/>
      <c r="Y270" s="42"/>
      <c r="AC270" s="123"/>
      <c r="AD270" s="123"/>
      <c r="AE270" s="123"/>
      <c r="AG270" s="124"/>
      <c r="AH270" s="124"/>
    </row>
    <row r="271" spans="15:34" ht="15.75" customHeight="1" x14ac:dyDescent="0.2">
      <c r="O271" s="42"/>
      <c r="Y271" s="42"/>
      <c r="AC271" s="123"/>
      <c r="AD271" s="123"/>
      <c r="AE271" s="123"/>
      <c r="AG271" s="124"/>
      <c r="AH271" s="124"/>
    </row>
    <row r="272" spans="15:34" ht="15.75" customHeight="1" x14ac:dyDescent="0.2">
      <c r="O272" s="42"/>
      <c r="Y272" s="42"/>
      <c r="AC272" s="123"/>
      <c r="AD272" s="123"/>
      <c r="AE272" s="123"/>
      <c r="AG272" s="124"/>
      <c r="AH272" s="124"/>
    </row>
    <row r="273" spans="15:34" ht="15.75" customHeight="1" x14ac:dyDescent="0.2">
      <c r="O273" s="42"/>
      <c r="Y273" s="42"/>
      <c r="AC273" s="123"/>
      <c r="AD273" s="123"/>
      <c r="AE273" s="123"/>
      <c r="AG273" s="124"/>
      <c r="AH273" s="124"/>
    </row>
    <row r="274" spans="15:34" ht="15.75" customHeight="1" x14ac:dyDescent="0.2">
      <c r="O274" s="42"/>
      <c r="Y274" s="42"/>
      <c r="AC274" s="123"/>
      <c r="AD274" s="123"/>
      <c r="AE274" s="123"/>
      <c r="AG274" s="124"/>
      <c r="AH274" s="124"/>
    </row>
    <row r="275" spans="15:34" ht="15.75" customHeight="1" x14ac:dyDescent="0.2">
      <c r="O275" s="42"/>
      <c r="Y275" s="42"/>
      <c r="AC275" s="123"/>
      <c r="AD275" s="123"/>
      <c r="AE275" s="123"/>
      <c r="AG275" s="124"/>
      <c r="AH275" s="124"/>
    </row>
    <row r="276" spans="15:34" ht="15.75" customHeight="1" x14ac:dyDescent="0.2">
      <c r="O276" s="42"/>
      <c r="Y276" s="42"/>
      <c r="AC276" s="123"/>
      <c r="AD276" s="123"/>
      <c r="AE276" s="123"/>
      <c r="AG276" s="124"/>
      <c r="AH276" s="124"/>
    </row>
    <row r="277" spans="15:34" ht="15.75" customHeight="1" x14ac:dyDescent="0.2">
      <c r="O277" s="42"/>
      <c r="Y277" s="42"/>
      <c r="AC277" s="123"/>
      <c r="AD277" s="123"/>
      <c r="AE277" s="123"/>
      <c r="AG277" s="124"/>
      <c r="AH277" s="124"/>
    </row>
    <row r="278" spans="15:34" ht="15.75" customHeight="1" x14ac:dyDescent="0.2">
      <c r="O278" s="42"/>
      <c r="Y278" s="42"/>
      <c r="AC278" s="123"/>
      <c r="AD278" s="123"/>
      <c r="AE278" s="123"/>
      <c r="AG278" s="124"/>
      <c r="AH278" s="124"/>
    </row>
    <row r="279" spans="15:34" ht="15.75" customHeight="1" x14ac:dyDescent="0.2">
      <c r="O279" s="42"/>
      <c r="Y279" s="42"/>
      <c r="AC279" s="123"/>
      <c r="AD279" s="123"/>
      <c r="AE279" s="123"/>
      <c r="AG279" s="124"/>
      <c r="AH279" s="124"/>
    </row>
    <row r="280" spans="15:34" ht="15.75" customHeight="1" x14ac:dyDescent="0.2">
      <c r="O280" s="42"/>
      <c r="Y280" s="42"/>
      <c r="AC280" s="123"/>
      <c r="AD280" s="123"/>
      <c r="AE280" s="123"/>
      <c r="AG280" s="124"/>
      <c r="AH280" s="124"/>
    </row>
    <row r="281" spans="15:34" ht="15.75" customHeight="1" x14ac:dyDescent="0.2">
      <c r="O281" s="42"/>
      <c r="Y281" s="42"/>
      <c r="AC281" s="123"/>
      <c r="AD281" s="123"/>
      <c r="AE281" s="123"/>
      <c r="AG281" s="124"/>
      <c r="AH281" s="124"/>
    </row>
    <row r="282" spans="15:34" ht="15.75" customHeight="1" x14ac:dyDescent="0.2">
      <c r="O282" s="42"/>
      <c r="Y282" s="42"/>
      <c r="AC282" s="123"/>
      <c r="AD282" s="123"/>
      <c r="AE282" s="123"/>
      <c r="AG282" s="124"/>
      <c r="AH282" s="124"/>
    </row>
    <row r="283" spans="15:34" ht="15.75" customHeight="1" x14ac:dyDescent="0.2">
      <c r="O283" s="42"/>
      <c r="Y283" s="42"/>
      <c r="AC283" s="123"/>
      <c r="AD283" s="123"/>
      <c r="AE283" s="123"/>
      <c r="AG283" s="124"/>
      <c r="AH283" s="124"/>
    </row>
    <row r="284" spans="15:34" ht="15.75" customHeight="1" x14ac:dyDescent="0.2">
      <c r="O284" s="42"/>
      <c r="Y284" s="42"/>
      <c r="AC284" s="123"/>
      <c r="AD284" s="123"/>
      <c r="AE284" s="123"/>
      <c r="AG284" s="124"/>
      <c r="AH284" s="124"/>
    </row>
    <row r="285" spans="15:34" ht="15.75" customHeight="1" x14ac:dyDescent="0.2">
      <c r="O285" s="42"/>
      <c r="Y285" s="42"/>
      <c r="AC285" s="123"/>
      <c r="AD285" s="123"/>
      <c r="AE285" s="123"/>
      <c r="AG285" s="124"/>
      <c r="AH285" s="124"/>
    </row>
    <row r="286" spans="15:34" ht="15.75" customHeight="1" x14ac:dyDescent="0.2">
      <c r="O286" s="42"/>
      <c r="Y286" s="42"/>
      <c r="AC286" s="123"/>
      <c r="AD286" s="123"/>
      <c r="AE286" s="123"/>
      <c r="AG286" s="124"/>
      <c r="AH286" s="124"/>
    </row>
    <row r="287" spans="15:34" ht="15.75" customHeight="1" x14ac:dyDescent="0.2">
      <c r="O287" s="42"/>
      <c r="Y287" s="42"/>
      <c r="AC287" s="123"/>
      <c r="AD287" s="123"/>
      <c r="AE287" s="123"/>
      <c r="AG287" s="124"/>
      <c r="AH287" s="124"/>
    </row>
    <row r="288" spans="15:34" ht="15.75" customHeight="1" x14ac:dyDescent="0.2">
      <c r="O288" s="42"/>
      <c r="Y288" s="42"/>
      <c r="AC288" s="123"/>
      <c r="AD288" s="123"/>
      <c r="AE288" s="123"/>
      <c r="AG288" s="124"/>
      <c r="AH288" s="124"/>
    </row>
    <row r="289" spans="15:34" ht="15.75" customHeight="1" x14ac:dyDescent="0.2">
      <c r="O289" s="42"/>
      <c r="Y289" s="42"/>
      <c r="AC289" s="123"/>
      <c r="AD289" s="123"/>
      <c r="AE289" s="123"/>
      <c r="AG289" s="124"/>
      <c r="AH289" s="124"/>
    </row>
    <row r="290" spans="15:34" ht="15.75" customHeight="1" x14ac:dyDescent="0.2">
      <c r="O290" s="42"/>
      <c r="Y290" s="42"/>
      <c r="AC290" s="123"/>
      <c r="AD290" s="123"/>
      <c r="AE290" s="123"/>
      <c r="AG290" s="124"/>
      <c r="AH290" s="124"/>
    </row>
    <row r="291" spans="15:34" ht="15.75" customHeight="1" x14ac:dyDescent="0.2">
      <c r="O291" s="42"/>
      <c r="Y291" s="42"/>
      <c r="AC291" s="123"/>
      <c r="AD291" s="123"/>
      <c r="AE291" s="123"/>
      <c r="AG291" s="124"/>
      <c r="AH291" s="124"/>
    </row>
    <row r="292" spans="15:34" ht="15.75" customHeight="1" x14ac:dyDescent="0.2">
      <c r="O292" s="42"/>
      <c r="Y292" s="42"/>
      <c r="AC292" s="123"/>
      <c r="AD292" s="123"/>
      <c r="AE292" s="123"/>
      <c r="AG292" s="124"/>
      <c r="AH292" s="124"/>
    </row>
    <row r="293" spans="15:34" ht="15.75" customHeight="1" x14ac:dyDescent="0.2">
      <c r="O293" s="42"/>
      <c r="Y293" s="42"/>
      <c r="AC293" s="123"/>
      <c r="AD293" s="123"/>
      <c r="AE293" s="123"/>
      <c r="AG293" s="124"/>
      <c r="AH293" s="124"/>
    </row>
    <row r="294" spans="15:34" ht="15.75" customHeight="1" x14ac:dyDescent="0.2">
      <c r="O294" s="42"/>
      <c r="Y294" s="42"/>
      <c r="AC294" s="123"/>
      <c r="AD294" s="123"/>
      <c r="AE294" s="123"/>
      <c r="AG294" s="124"/>
      <c r="AH294" s="124"/>
    </row>
    <row r="295" spans="15:34" ht="15.75" customHeight="1" x14ac:dyDescent="0.2">
      <c r="O295" s="42"/>
      <c r="Y295" s="42"/>
      <c r="AC295" s="123"/>
      <c r="AD295" s="123"/>
      <c r="AE295" s="123"/>
      <c r="AG295" s="124"/>
      <c r="AH295" s="124"/>
    </row>
    <row r="296" spans="15:34" ht="15.75" customHeight="1" x14ac:dyDescent="0.2">
      <c r="O296" s="42"/>
      <c r="Y296" s="42"/>
      <c r="AC296" s="123"/>
      <c r="AD296" s="123"/>
      <c r="AE296" s="123"/>
      <c r="AG296" s="124"/>
      <c r="AH296" s="124"/>
    </row>
    <row r="297" spans="15:34" ht="15.75" customHeight="1" x14ac:dyDescent="0.2">
      <c r="O297" s="42"/>
      <c r="Y297" s="42"/>
      <c r="AC297" s="123"/>
      <c r="AD297" s="123"/>
      <c r="AE297" s="123"/>
      <c r="AG297" s="124"/>
      <c r="AH297" s="124"/>
    </row>
    <row r="298" spans="15:34" ht="15.75" customHeight="1" x14ac:dyDescent="0.2">
      <c r="O298" s="42"/>
      <c r="Y298" s="42"/>
      <c r="AC298" s="123"/>
      <c r="AD298" s="123"/>
      <c r="AE298" s="123"/>
      <c r="AG298" s="124"/>
      <c r="AH298" s="124"/>
    </row>
    <row r="299" spans="15:34" ht="15.75" customHeight="1" x14ac:dyDescent="0.2">
      <c r="O299" s="42"/>
      <c r="Y299" s="42"/>
      <c r="AC299" s="123"/>
      <c r="AD299" s="123"/>
      <c r="AE299" s="123"/>
      <c r="AG299" s="124"/>
      <c r="AH299" s="124"/>
    </row>
    <row r="300" spans="15:34" ht="15.75" customHeight="1" x14ac:dyDescent="0.2">
      <c r="O300" s="42"/>
      <c r="Y300" s="42"/>
      <c r="AC300" s="123"/>
      <c r="AD300" s="123"/>
      <c r="AE300" s="123"/>
      <c r="AG300" s="124"/>
      <c r="AH300" s="124"/>
    </row>
    <row r="301" spans="15:34" ht="15.75" customHeight="1" x14ac:dyDescent="0.2">
      <c r="O301" s="42"/>
      <c r="Y301" s="42"/>
      <c r="AC301" s="123"/>
      <c r="AD301" s="123"/>
      <c r="AE301" s="123"/>
      <c r="AG301" s="124"/>
      <c r="AH301" s="124"/>
    </row>
    <row r="302" spans="15:34" ht="15.75" customHeight="1" x14ac:dyDescent="0.2">
      <c r="O302" s="42"/>
      <c r="Y302" s="42"/>
      <c r="AC302" s="123"/>
      <c r="AD302" s="123"/>
      <c r="AE302" s="123"/>
      <c r="AG302" s="124"/>
      <c r="AH302" s="124"/>
    </row>
    <row r="303" spans="15:34" ht="15.75" customHeight="1" x14ac:dyDescent="0.2">
      <c r="O303" s="42"/>
      <c r="Y303" s="42"/>
      <c r="AC303" s="123"/>
      <c r="AD303" s="123"/>
      <c r="AE303" s="123"/>
      <c r="AG303" s="124"/>
      <c r="AH303" s="124"/>
    </row>
    <row r="304" spans="15:34" ht="15.75" customHeight="1" x14ac:dyDescent="0.2">
      <c r="O304" s="42"/>
      <c r="Y304" s="42"/>
      <c r="AC304" s="123"/>
      <c r="AD304" s="123"/>
      <c r="AE304" s="123"/>
      <c r="AG304" s="124"/>
      <c r="AH304" s="124"/>
    </row>
    <row r="305" spans="15:34" ht="15.75" customHeight="1" x14ac:dyDescent="0.2">
      <c r="O305" s="42"/>
      <c r="Y305" s="42"/>
      <c r="AC305" s="123"/>
      <c r="AD305" s="123"/>
      <c r="AE305" s="123"/>
      <c r="AG305" s="124"/>
      <c r="AH305" s="124"/>
    </row>
    <row r="306" spans="15:34" ht="15.75" customHeight="1" x14ac:dyDescent="0.2">
      <c r="O306" s="42"/>
      <c r="Y306" s="42"/>
      <c r="AC306" s="123"/>
      <c r="AD306" s="123"/>
      <c r="AE306" s="123"/>
      <c r="AG306" s="124"/>
      <c r="AH306" s="124"/>
    </row>
    <row r="307" spans="15:34" ht="15.75" customHeight="1" x14ac:dyDescent="0.2">
      <c r="O307" s="42"/>
      <c r="Y307" s="42"/>
      <c r="AC307" s="123"/>
      <c r="AD307" s="123"/>
      <c r="AE307" s="123"/>
      <c r="AG307" s="124"/>
      <c r="AH307" s="124"/>
    </row>
    <row r="308" spans="15:34" ht="15.75" customHeight="1" x14ac:dyDescent="0.2">
      <c r="O308" s="42"/>
      <c r="Y308" s="42"/>
      <c r="AC308" s="123"/>
      <c r="AD308" s="123"/>
      <c r="AE308" s="123"/>
      <c r="AG308" s="124"/>
      <c r="AH308" s="124"/>
    </row>
    <row r="309" spans="15:34" ht="15.75" customHeight="1" x14ac:dyDescent="0.2">
      <c r="O309" s="42"/>
      <c r="Y309" s="42"/>
      <c r="AC309" s="123"/>
      <c r="AD309" s="123"/>
      <c r="AE309" s="123"/>
      <c r="AG309" s="124"/>
      <c r="AH309" s="124"/>
    </row>
    <row r="310" spans="15:34" ht="15.75" customHeight="1" x14ac:dyDescent="0.2">
      <c r="O310" s="42"/>
      <c r="Y310" s="42"/>
      <c r="AC310" s="123"/>
      <c r="AD310" s="123"/>
      <c r="AE310" s="123"/>
      <c r="AG310" s="124"/>
      <c r="AH310" s="124"/>
    </row>
    <row r="311" spans="15:34" ht="15.75" customHeight="1" x14ac:dyDescent="0.2">
      <c r="O311" s="42"/>
      <c r="Y311" s="42"/>
      <c r="AC311" s="123"/>
      <c r="AD311" s="123"/>
      <c r="AE311" s="123"/>
      <c r="AG311" s="124"/>
      <c r="AH311" s="124"/>
    </row>
    <row r="312" spans="15:34" ht="15.75" customHeight="1" x14ac:dyDescent="0.2">
      <c r="O312" s="42"/>
      <c r="Y312" s="42"/>
      <c r="AC312" s="123"/>
      <c r="AD312" s="123"/>
      <c r="AE312" s="123"/>
      <c r="AG312" s="124"/>
      <c r="AH312" s="124"/>
    </row>
    <row r="313" spans="15:34" ht="15.75" customHeight="1" x14ac:dyDescent="0.2">
      <c r="O313" s="42"/>
      <c r="Y313" s="42"/>
      <c r="AC313" s="123"/>
      <c r="AD313" s="123"/>
      <c r="AE313" s="123"/>
      <c r="AG313" s="124"/>
      <c r="AH313" s="124"/>
    </row>
    <row r="314" spans="15:34" ht="15.75" customHeight="1" x14ac:dyDescent="0.2">
      <c r="O314" s="42"/>
      <c r="Y314" s="42"/>
      <c r="AC314" s="123"/>
      <c r="AD314" s="123"/>
      <c r="AE314" s="123"/>
      <c r="AG314" s="124"/>
      <c r="AH314" s="124"/>
    </row>
    <row r="315" spans="15:34" ht="15.75" customHeight="1" x14ac:dyDescent="0.2">
      <c r="O315" s="42"/>
      <c r="Y315" s="42"/>
      <c r="AC315" s="123"/>
      <c r="AD315" s="123"/>
      <c r="AE315" s="123"/>
      <c r="AG315" s="124"/>
      <c r="AH315" s="124"/>
    </row>
    <row r="316" spans="15:34" ht="15.75" customHeight="1" x14ac:dyDescent="0.2">
      <c r="O316" s="42"/>
      <c r="Y316" s="42"/>
      <c r="AC316" s="123"/>
      <c r="AD316" s="123"/>
      <c r="AE316" s="123"/>
      <c r="AG316" s="124"/>
      <c r="AH316" s="124"/>
    </row>
    <row r="317" spans="15:34" ht="15.75" customHeight="1" x14ac:dyDescent="0.2">
      <c r="O317" s="42"/>
      <c r="Y317" s="42"/>
      <c r="AC317" s="123"/>
      <c r="AD317" s="123"/>
      <c r="AE317" s="123"/>
      <c r="AG317" s="124"/>
      <c r="AH317" s="124"/>
    </row>
    <row r="318" spans="15:34" ht="15.75" customHeight="1" x14ac:dyDescent="0.2">
      <c r="O318" s="42"/>
      <c r="Y318" s="42"/>
      <c r="AC318" s="123"/>
      <c r="AD318" s="123"/>
      <c r="AE318" s="123"/>
      <c r="AG318" s="124"/>
      <c r="AH318" s="124"/>
    </row>
    <row r="319" spans="15:34" ht="15.75" customHeight="1" x14ac:dyDescent="0.2">
      <c r="O319" s="42"/>
      <c r="Y319" s="42"/>
      <c r="AC319" s="123"/>
      <c r="AD319" s="123"/>
      <c r="AE319" s="123"/>
      <c r="AG319" s="124"/>
      <c r="AH319" s="124"/>
    </row>
    <row r="320" spans="15:34" ht="15.75" customHeight="1" x14ac:dyDescent="0.2">
      <c r="O320" s="42"/>
      <c r="Y320" s="42"/>
      <c r="AC320" s="123"/>
      <c r="AD320" s="123"/>
      <c r="AE320" s="123"/>
      <c r="AG320" s="124"/>
      <c r="AH320" s="124"/>
    </row>
    <row r="321" spans="15:34" ht="15.75" customHeight="1" x14ac:dyDescent="0.2">
      <c r="O321" s="42"/>
      <c r="Y321" s="42"/>
      <c r="AC321" s="123"/>
      <c r="AD321" s="123"/>
      <c r="AE321" s="123"/>
      <c r="AG321" s="124"/>
      <c r="AH321" s="124"/>
    </row>
    <row r="322" spans="15:34" ht="15.75" customHeight="1" x14ac:dyDescent="0.2">
      <c r="O322" s="42"/>
      <c r="Y322" s="42"/>
      <c r="AC322" s="123"/>
      <c r="AD322" s="123"/>
      <c r="AE322" s="123"/>
      <c r="AG322" s="124"/>
      <c r="AH322" s="124"/>
    </row>
    <row r="323" spans="15:34" ht="15.75" customHeight="1" x14ac:dyDescent="0.2">
      <c r="O323" s="42"/>
      <c r="Y323" s="42"/>
      <c r="AC323" s="123"/>
      <c r="AD323" s="123"/>
      <c r="AE323" s="123"/>
      <c r="AG323" s="124"/>
      <c r="AH323" s="124"/>
    </row>
    <row r="324" spans="15:34" ht="15.75" customHeight="1" x14ac:dyDescent="0.2">
      <c r="O324" s="42"/>
      <c r="Y324" s="42"/>
      <c r="AC324" s="123"/>
      <c r="AD324" s="123"/>
      <c r="AE324" s="123"/>
      <c r="AG324" s="124"/>
      <c r="AH324" s="124"/>
    </row>
    <row r="325" spans="15:34" ht="15.75" customHeight="1" x14ac:dyDescent="0.2">
      <c r="O325" s="42"/>
      <c r="Y325" s="42"/>
      <c r="AC325" s="123"/>
      <c r="AD325" s="123"/>
      <c r="AE325" s="123"/>
      <c r="AG325" s="124"/>
      <c r="AH325" s="124"/>
    </row>
    <row r="326" spans="15:34" ht="15.75" customHeight="1" x14ac:dyDescent="0.2">
      <c r="O326" s="42"/>
      <c r="Y326" s="42"/>
      <c r="AC326" s="123"/>
      <c r="AD326" s="123"/>
      <c r="AE326" s="123"/>
      <c r="AG326" s="124"/>
      <c r="AH326" s="124"/>
    </row>
    <row r="327" spans="15:34" ht="15.75" customHeight="1" x14ac:dyDescent="0.2">
      <c r="O327" s="42"/>
      <c r="Y327" s="42"/>
      <c r="AC327" s="123"/>
      <c r="AD327" s="123"/>
      <c r="AE327" s="123"/>
      <c r="AG327" s="124"/>
      <c r="AH327" s="124"/>
    </row>
    <row r="328" spans="15:34" ht="15.75" customHeight="1" x14ac:dyDescent="0.2">
      <c r="O328" s="42"/>
      <c r="Y328" s="42"/>
      <c r="AC328" s="123"/>
      <c r="AD328" s="123"/>
      <c r="AE328" s="123"/>
      <c r="AG328" s="124"/>
      <c r="AH328" s="124"/>
    </row>
    <row r="329" spans="15:34" ht="15.75" customHeight="1" x14ac:dyDescent="0.2">
      <c r="O329" s="42"/>
      <c r="Y329" s="42"/>
      <c r="AC329" s="123"/>
      <c r="AD329" s="123"/>
      <c r="AE329" s="123"/>
      <c r="AG329" s="124"/>
      <c r="AH329" s="124"/>
    </row>
    <row r="330" spans="15:34" ht="15.75" customHeight="1" x14ac:dyDescent="0.2">
      <c r="O330" s="42"/>
      <c r="Y330" s="42"/>
      <c r="AC330" s="123"/>
      <c r="AD330" s="123"/>
      <c r="AE330" s="123"/>
      <c r="AG330" s="124"/>
      <c r="AH330" s="124"/>
    </row>
    <row r="331" spans="15:34" ht="15.75" customHeight="1" x14ac:dyDescent="0.2">
      <c r="O331" s="42"/>
      <c r="Y331" s="42"/>
      <c r="AC331" s="123"/>
      <c r="AD331" s="123"/>
      <c r="AE331" s="123"/>
      <c r="AG331" s="124"/>
      <c r="AH331" s="124"/>
    </row>
    <row r="332" spans="15:34" ht="15.75" customHeight="1" x14ac:dyDescent="0.2">
      <c r="O332" s="42"/>
      <c r="Y332" s="42"/>
      <c r="AC332" s="123"/>
      <c r="AD332" s="123"/>
      <c r="AE332" s="123"/>
      <c r="AG332" s="124"/>
      <c r="AH332" s="124"/>
    </row>
    <row r="333" spans="15:34" ht="15.75" customHeight="1" x14ac:dyDescent="0.2">
      <c r="O333" s="42"/>
      <c r="Y333" s="42"/>
      <c r="AC333" s="123"/>
      <c r="AD333" s="123"/>
      <c r="AE333" s="123"/>
      <c r="AG333" s="124"/>
      <c r="AH333" s="124"/>
    </row>
    <row r="334" spans="15:34" ht="15.75" customHeight="1" x14ac:dyDescent="0.2">
      <c r="O334" s="42"/>
      <c r="Y334" s="42"/>
      <c r="AC334" s="123"/>
      <c r="AD334" s="123"/>
      <c r="AE334" s="123"/>
      <c r="AG334" s="124"/>
      <c r="AH334" s="124"/>
    </row>
    <row r="335" spans="15:34" ht="15.75" customHeight="1" x14ac:dyDescent="0.2">
      <c r="O335" s="42"/>
      <c r="Y335" s="42"/>
      <c r="AC335" s="123"/>
      <c r="AD335" s="123"/>
      <c r="AE335" s="123"/>
      <c r="AG335" s="124"/>
      <c r="AH335" s="124"/>
    </row>
    <row r="336" spans="15:34" ht="15.75" customHeight="1" x14ac:dyDescent="0.2">
      <c r="O336" s="42"/>
      <c r="Y336" s="42"/>
      <c r="AC336" s="123"/>
      <c r="AD336" s="123"/>
      <c r="AE336" s="123"/>
      <c r="AG336" s="124"/>
      <c r="AH336" s="124"/>
    </row>
    <row r="337" spans="15:34" ht="15.75" customHeight="1" x14ac:dyDescent="0.2">
      <c r="O337" s="42"/>
      <c r="Y337" s="42"/>
      <c r="AC337" s="123"/>
      <c r="AD337" s="123"/>
      <c r="AE337" s="123"/>
      <c r="AG337" s="124"/>
      <c r="AH337" s="124"/>
    </row>
    <row r="338" spans="15:34" ht="15.75" customHeight="1" x14ac:dyDescent="0.2">
      <c r="O338" s="42"/>
      <c r="Y338" s="42"/>
      <c r="AC338" s="123"/>
      <c r="AD338" s="123"/>
      <c r="AE338" s="123"/>
      <c r="AG338" s="124"/>
      <c r="AH338" s="124"/>
    </row>
    <row r="339" spans="15:34" ht="15.75" customHeight="1" x14ac:dyDescent="0.2">
      <c r="O339" s="42"/>
      <c r="Y339" s="42"/>
      <c r="AC339" s="123"/>
      <c r="AD339" s="123"/>
      <c r="AE339" s="123"/>
      <c r="AG339" s="124"/>
      <c r="AH339" s="124"/>
    </row>
    <row r="340" spans="15:34" ht="15.75" customHeight="1" x14ac:dyDescent="0.2">
      <c r="O340" s="42"/>
      <c r="Y340" s="42"/>
      <c r="AC340" s="123"/>
      <c r="AD340" s="123"/>
      <c r="AE340" s="123"/>
      <c r="AG340" s="124"/>
      <c r="AH340" s="124"/>
    </row>
    <row r="341" spans="15:34" ht="15.75" customHeight="1" x14ac:dyDescent="0.2">
      <c r="O341" s="42"/>
      <c r="Y341" s="42"/>
      <c r="AC341" s="123"/>
      <c r="AD341" s="123"/>
      <c r="AE341" s="123"/>
      <c r="AG341" s="124"/>
      <c r="AH341" s="124"/>
    </row>
    <row r="342" spans="15:34" ht="15.75" customHeight="1" x14ac:dyDescent="0.2">
      <c r="O342" s="42"/>
      <c r="Y342" s="42"/>
      <c r="AC342" s="123"/>
      <c r="AD342" s="123"/>
      <c r="AE342" s="123"/>
      <c r="AG342" s="124"/>
      <c r="AH342" s="124"/>
    </row>
    <row r="343" spans="15:34" ht="15.75" customHeight="1" x14ac:dyDescent="0.2">
      <c r="O343" s="42"/>
      <c r="Y343" s="42"/>
      <c r="AC343" s="123"/>
      <c r="AD343" s="123"/>
      <c r="AE343" s="123"/>
      <c r="AG343" s="124"/>
      <c r="AH343" s="124"/>
    </row>
    <row r="344" spans="15:34" ht="15.75" customHeight="1" x14ac:dyDescent="0.2">
      <c r="O344" s="42"/>
      <c r="Y344" s="42"/>
      <c r="AC344" s="123"/>
      <c r="AD344" s="123"/>
      <c r="AE344" s="123"/>
      <c r="AG344" s="124"/>
      <c r="AH344" s="124"/>
    </row>
    <row r="345" spans="15:34" ht="15.75" customHeight="1" x14ac:dyDescent="0.2">
      <c r="O345" s="42"/>
      <c r="Y345" s="42"/>
      <c r="AC345" s="123"/>
      <c r="AD345" s="123"/>
      <c r="AE345" s="123"/>
      <c r="AG345" s="124"/>
      <c r="AH345" s="124"/>
    </row>
    <row r="346" spans="15:34" ht="15.75" customHeight="1" x14ac:dyDescent="0.2">
      <c r="O346" s="42"/>
      <c r="Y346" s="42"/>
      <c r="AC346" s="123"/>
      <c r="AD346" s="123"/>
      <c r="AE346" s="123"/>
      <c r="AG346" s="124"/>
      <c r="AH346" s="124"/>
    </row>
    <row r="347" spans="15:34" ht="15.75" customHeight="1" x14ac:dyDescent="0.2">
      <c r="O347" s="42"/>
      <c r="Y347" s="42"/>
      <c r="AC347" s="123"/>
      <c r="AD347" s="123"/>
      <c r="AE347" s="123"/>
      <c r="AG347" s="124"/>
      <c r="AH347" s="124"/>
    </row>
    <row r="348" spans="15:34" ht="15.75" customHeight="1" x14ac:dyDescent="0.2">
      <c r="O348" s="42"/>
      <c r="Y348" s="42"/>
      <c r="AC348" s="123"/>
      <c r="AD348" s="123"/>
      <c r="AE348" s="123"/>
      <c r="AG348" s="124"/>
      <c r="AH348" s="124"/>
    </row>
    <row r="349" spans="15:34" ht="15.75" customHeight="1" x14ac:dyDescent="0.2">
      <c r="O349" s="42"/>
      <c r="Y349" s="42"/>
      <c r="AC349" s="123"/>
      <c r="AD349" s="123"/>
      <c r="AE349" s="123"/>
      <c r="AG349" s="124"/>
      <c r="AH349" s="124"/>
    </row>
    <row r="350" spans="15:34" ht="15.75" customHeight="1" x14ac:dyDescent="0.2">
      <c r="O350" s="42"/>
      <c r="Y350" s="42"/>
      <c r="AC350" s="123"/>
      <c r="AD350" s="123"/>
      <c r="AE350" s="123"/>
      <c r="AG350" s="124"/>
      <c r="AH350" s="124"/>
    </row>
    <row r="351" spans="15:34" ht="15.75" customHeight="1" x14ac:dyDescent="0.2">
      <c r="O351" s="42"/>
      <c r="Y351" s="42"/>
      <c r="AC351" s="123"/>
      <c r="AD351" s="123"/>
      <c r="AE351" s="123"/>
      <c r="AG351" s="124"/>
      <c r="AH351" s="124"/>
    </row>
    <row r="352" spans="15:34" ht="15.75" customHeight="1" x14ac:dyDescent="0.2">
      <c r="O352" s="42"/>
      <c r="Y352" s="42"/>
      <c r="AC352" s="123"/>
      <c r="AD352" s="123"/>
      <c r="AE352" s="123"/>
      <c r="AG352" s="124"/>
      <c r="AH352" s="124"/>
    </row>
    <row r="353" spans="15:34" ht="15.75" customHeight="1" x14ac:dyDescent="0.2">
      <c r="O353" s="42"/>
      <c r="Y353" s="42"/>
      <c r="AC353" s="123"/>
      <c r="AD353" s="123"/>
      <c r="AE353" s="123"/>
      <c r="AG353" s="124"/>
      <c r="AH353" s="124"/>
    </row>
    <row r="354" spans="15:34" ht="15.75" customHeight="1" x14ac:dyDescent="0.2">
      <c r="O354" s="42"/>
      <c r="Y354" s="42"/>
      <c r="AC354" s="123"/>
      <c r="AD354" s="123"/>
      <c r="AE354" s="123"/>
      <c r="AG354" s="124"/>
      <c r="AH354" s="124"/>
    </row>
    <row r="355" spans="15:34" ht="15.75" customHeight="1" x14ac:dyDescent="0.2">
      <c r="O355" s="42"/>
      <c r="Y355" s="42"/>
      <c r="AC355" s="123"/>
      <c r="AD355" s="123"/>
      <c r="AE355" s="123"/>
      <c r="AG355" s="124"/>
      <c r="AH355" s="124"/>
    </row>
    <row r="356" spans="15:34" ht="15.75" customHeight="1" x14ac:dyDescent="0.2">
      <c r="O356" s="42"/>
      <c r="Y356" s="42"/>
      <c r="AC356" s="123"/>
      <c r="AD356" s="123"/>
      <c r="AE356" s="123"/>
      <c r="AG356" s="124"/>
      <c r="AH356" s="124"/>
    </row>
    <row r="357" spans="15:34" ht="15.75" customHeight="1" x14ac:dyDescent="0.2">
      <c r="O357" s="42"/>
      <c r="Y357" s="42"/>
      <c r="AC357" s="123"/>
      <c r="AD357" s="123"/>
      <c r="AE357" s="123"/>
      <c r="AG357" s="124"/>
      <c r="AH357" s="124"/>
    </row>
    <row r="358" spans="15:34" ht="15.75" customHeight="1" x14ac:dyDescent="0.2">
      <c r="O358" s="42"/>
      <c r="Y358" s="42"/>
      <c r="AC358" s="123"/>
      <c r="AD358" s="123"/>
      <c r="AE358" s="123"/>
      <c r="AG358" s="124"/>
      <c r="AH358" s="124"/>
    </row>
    <row r="359" spans="15:34" ht="15.75" customHeight="1" x14ac:dyDescent="0.2">
      <c r="O359" s="42"/>
      <c r="Y359" s="42"/>
      <c r="AC359" s="123"/>
      <c r="AD359" s="123"/>
      <c r="AE359" s="123"/>
      <c r="AG359" s="124"/>
      <c r="AH359" s="124"/>
    </row>
    <row r="360" spans="15:34" ht="15.75" customHeight="1" x14ac:dyDescent="0.2">
      <c r="O360" s="42"/>
      <c r="Y360" s="42"/>
      <c r="AC360" s="123"/>
      <c r="AD360" s="123"/>
      <c r="AE360" s="123"/>
      <c r="AG360" s="124"/>
      <c r="AH360" s="124"/>
    </row>
    <row r="361" spans="15:34" ht="15.75" customHeight="1" x14ac:dyDescent="0.2">
      <c r="O361" s="42"/>
      <c r="Y361" s="42"/>
      <c r="AC361" s="123"/>
      <c r="AD361" s="123"/>
      <c r="AE361" s="123"/>
      <c r="AG361" s="124"/>
      <c r="AH361" s="124"/>
    </row>
    <row r="362" spans="15:34" ht="15.75" customHeight="1" x14ac:dyDescent="0.2">
      <c r="O362" s="42"/>
      <c r="Y362" s="42"/>
      <c r="AC362" s="123"/>
      <c r="AD362" s="123"/>
      <c r="AE362" s="123"/>
      <c r="AG362" s="124"/>
      <c r="AH362" s="124"/>
    </row>
    <row r="363" spans="15:34" ht="15.75" customHeight="1" x14ac:dyDescent="0.2">
      <c r="O363" s="42"/>
      <c r="Y363" s="42"/>
      <c r="AC363" s="123"/>
      <c r="AD363" s="123"/>
      <c r="AE363" s="123"/>
      <c r="AG363" s="124"/>
      <c r="AH363" s="124"/>
    </row>
    <row r="364" spans="15:34" ht="15.75" customHeight="1" x14ac:dyDescent="0.2">
      <c r="O364" s="42"/>
      <c r="Y364" s="42"/>
      <c r="AC364" s="123"/>
      <c r="AD364" s="123"/>
      <c r="AE364" s="123"/>
      <c r="AG364" s="124"/>
      <c r="AH364" s="124"/>
    </row>
    <row r="365" spans="15:34" ht="15.75" customHeight="1" x14ac:dyDescent="0.2">
      <c r="O365" s="42"/>
      <c r="Y365" s="42"/>
      <c r="AC365" s="123"/>
      <c r="AD365" s="123"/>
      <c r="AE365" s="123"/>
      <c r="AG365" s="124"/>
      <c r="AH365" s="124"/>
    </row>
    <row r="366" spans="15:34" ht="15.75" customHeight="1" x14ac:dyDescent="0.2">
      <c r="O366" s="42"/>
      <c r="Y366" s="42"/>
      <c r="AC366" s="123"/>
      <c r="AD366" s="123"/>
      <c r="AE366" s="123"/>
      <c r="AG366" s="124"/>
      <c r="AH366" s="124"/>
    </row>
    <row r="367" spans="15:34" ht="15.75" customHeight="1" x14ac:dyDescent="0.2">
      <c r="O367" s="42"/>
      <c r="Y367" s="42"/>
      <c r="AC367" s="123"/>
      <c r="AD367" s="123"/>
      <c r="AE367" s="123"/>
      <c r="AG367" s="124"/>
      <c r="AH367" s="124"/>
    </row>
    <row r="368" spans="15:34" ht="15.75" customHeight="1" x14ac:dyDescent="0.2">
      <c r="O368" s="42"/>
      <c r="Y368" s="42"/>
      <c r="AC368" s="123"/>
      <c r="AD368" s="123"/>
      <c r="AE368" s="123"/>
      <c r="AG368" s="124"/>
      <c r="AH368" s="124"/>
    </row>
    <row r="369" spans="15:34" ht="15.75" customHeight="1" x14ac:dyDescent="0.2">
      <c r="O369" s="42"/>
      <c r="Y369" s="42"/>
      <c r="AC369" s="123"/>
      <c r="AD369" s="123"/>
      <c r="AE369" s="123"/>
      <c r="AG369" s="124"/>
      <c r="AH369" s="124"/>
    </row>
    <row r="370" spans="15:34" ht="15.75" customHeight="1" x14ac:dyDescent="0.2">
      <c r="O370" s="42"/>
      <c r="Y370" s="42"/>
      <c r="AC370" s="123"/>
      <c r="AD370" s="123"/>
      <c r="AE370" s="123"/>
      <c r="AG370" s="124"/>
      <c r="AH370" s="124"/>
    </row>
    <row r="371" spans="15:34" ht="15.75" customHeight="1" x14ac:dyDescent="0.2">
      <c r="O371" s="42"/>
      <c r="Y371" s="42"/>
      <c r="AC371" s="123"/>
      <c r="AD371" s="123"/>
      <c r="AE371" s="123"/>
      <c r="AG371" s="124"/>
      <c r="AH371" s="124"/>
    </row>
    <row r="372" spans="15:34" ht="15.75" customHeight="1" x14ac:dyDescent="0.2">
      <c r="O372" s="42"/>
      <c r="Y372" s="42"/>
      <c r="AC372" s="123"/>
      <c r="AD372" s="123"/>
      <c r="AE372" s="123"/>
      <c r="AG372" s="124"/>
      <c r="AH372" s="124"/>
    </row>
    <row r="373" spans="15:34" ht="15.75" customHeight="1" x14ac:dyDescent="0.2">
      <c r="O373" s="42"/>
      <c r="Y373" s="42"/>
      <c r="AC373" s="123"/>
      <c r="AD373" s="123"/>
      <c r="AE373" s="123"/>
      <c r="AG373" s="124"/>
      <c r="AH373" s="124"/>
    </row>
    <row r="374" spans="15:34" ht="15.75" customHeight="1" x14ac:dyDescent="0.2">
      <c r="O374" s="42"/>
      <c r="Y374" s="42"/>
      <c r="AC374" s="123"/>
      <c r="AD374" s="123"/>
      <c r="AE374" s="123"/>
      <c r="AG374" s="124"/>
      <c r="AH374" s="124"/>
    </row>
    <row r="375" spans="15:34" ht="15.75" customHeight="1" x14ac:dyDescent="0.2">
      <c r="O375" s="42"/>
      <c r="Y375" s="42"/>
      <c r="AC375" s="123"/>
      <c r="AD375" s="123"/>
      <c r="AE375" s="123"/>
      <c r="AG375" s="124"/>
      <c r="AH375" s="124"/>
    </row>
    <row r="376" spans="15:34" ht="15.75" customHeight="1" x14ac:dyDescent="0.2">
      <c r="O376" s="42"/>
      <c r="Y376" s="42"/>
      <c r="AC376" s="123"/>
      <c r="AD376" s="123"/>
      <c r="AE376" s="123"/>
      <c r="AG376" s="124"/>
      <c r="AH376" s="124"/>
    </row>
    <row r="377" spans="15:34" ht="15.75" customHeight="1" x14ac:dyDescent="0.2">
      <c r="O377" s="42"/>
      <c r="Y377" s="42"/>
      <c r="AC377" s="123"/>
      <c r="AD377" s="123"/>
      <c r="AE377" s="123"/>
      <c r="AG377" s="124"/>
      <c r="AH377" s="124"/>
    </row>
    <row r="378" spans="15:34" ht="15.75" customHeight="1" x14ac:dyDescent="0.2">
      <c r="O378" s="42"/>
      <c r="Y378" s="42"/>
      <c r="AC378" s="123"/>
      <c r="AD378" s="123"/>
      <c r="AE378" s="123"/>
      <c r="AG378" s="124"/>
      <c r="AH378" s="124"/>
    </row>
    <row r="379" spans="15:34" ht="15.75" customHeight="1" x14ac:dyDescent="0.2">
      <c r="O379" s="42"/>
      <c r="Y379" s="42"/>
      <c r="AC379" s="123"/>
      <c r="AD379" s="123"/>
      <c r="AE379" s="123"/>
      <c r="AG379" s="124"/>
      <c r="AH379" s="124"/>
    </row>
    <row r="380" spans="15:34" ht="15.75" customHeight="1" x14ac:dyDescent="0.2">
      <c r="O380" s="42"/>
      <c r="Y380" s="42"/>
      <c r="AC380" s="123"/>
      <c r="AD380" s="123"/>
      <c r="AE380" s="123"/>
      <c r="AG380" s="124"/>
      <c r="AH380" s="124"/>
    </row>
    <row r="381" spans="15:34" ht="15.75" customHeight="1" x14ac:dyDescent="0.2">
      <c r="O381" s="42"/>
      <c r="Y381" s="42"/>
      <c r="AC381" s="123"/>
      <c r="AD381" s="123"/>
      <c r="AE381" s="123"/>
      <c r="AG381" s="124"/>
      <c r="AH381" s="124"/>
    </row>
    <row r="382" spans="15:34" ht="15.75" customHeight="1" x14ac:dyDescent="0.2">
      <c r="O382" s="42"/>
      <c r="Y382" s="42"/>
      <c r="AC382" s="123"/>
      <c r="AD382" s="123"/>
      <c r="AE382" s="123"/>
      <c r="AG382" s="124"/>
      <c r="AH382" s="124"/>
    </row>
    <row r="383" spans="15:34" ht="15.75" customHeight="1" x14ac:dyDescent="0.2">
      <c r="O383" s="42"/>
      <c r="Y383" s="42"/>
      <c r="AC383" s="123"/>
      <c r="AD383" s="123"/>
      <c r="AE383" s="123"/>
      <c r="AG383" s="124"/>
      <c r="AH383" s="124"/>
    </row>
    <row r="384" spans="15:34" ht="15.75" customHeight="1" x14ac:dyDescent="0.2">
      <c r="O384" s="42"/>
      <c r="Y384" s="42"/>
      <c r="AC384" s="123"/>
      <c r="AD384" s="123"/>
      <c r="AE384" s="123"/>
      <c r="AG384" s="124"/>
      <c r="AH384" s="124"/>
    </row>
    <row r="385" spans="15:34" ht="15.75" customHeight="1" x14ac:dyDescent="0.2">
      <c r="O385" s="42"/>
      <c r="Y385" s="42"/>
      <c r="AC385" s="123"/>
      <c r="AD385" s="123"/>
      <c r="AE385" s="123"/>
      <c r="AG385" s="124"/>
      <c r="AH385" s="124"/>
    </row>
    <row r="386" spans="15:34" ht="15.75" customHeight="1" x14ac:dyDescent="0.2">
      <c r="O386" s="42"/>
      <c r="Y386" s="42"/>
      <c r="AC386" s="123"/>
      <c r="AD386" s="123"/>
      <c r="AE386" s="123"/>
      <c r="AG386" s="124"/>
      <c r="AH386" s="124"/>
    </row>
    <row r="387" spans="15:34" ht="15.75" customHeight="1" x14ac:dyDescent="0.2">
      <c r="O387" s="42"/>
      <c r="Y387" s="42"/>
      <c r="AC387" s="123"/>
      <c r="AD387" s="123"/>
      <c r="AE387" s="123"/>
      <c r="AG387" s="124"/>
      <c r="AH387" s="124"/>
    </row>
    <row r="388" spans="15:34" ht="15.75" customHeight="1" x14ac:dyDescent="0.2">
      <c r="O388" s="42"/>
      <c r="Y388" s="42"/>
      <c r="AC388" s="123"/>
      <c r="AD388" s="123"/>
      <c r="AE388" s="123"/>
      <c r="AG388" s="124"/>
      <c r="AH388" s="124"/>
    </row>
    <row r="389" spans="15:34" ht="15.75" customHeight="1" x14ac:dyDescent="0.2">
      <c r="O389" s="42"/>
      <c r="Y389" s="42"/>
      <c r="AC389" s="123"/>
      <c r="AD389" s="123"/>
      <c r="AE389" s="123"/>
      <c r="AG389" s="124"/>
      <c r="AH389" s="124"/>
    </row>
    <row r="390" spans="15:34" ht="15.75" customHeight="1" x14ac:dyDescent="0.2">
      <c r="O390" s="42"/>
      <c r="Y390" s="42"/>
      <c r="AC390" s="123"/>
      <c r="AD390" s="123"/>
      <c r="AE390" s="123"/>
      <c r="AG390" s="124"/>
      <c r="AH390" s="124"/>
    </row>
    <row r="391" spans="15:34" ht="15.75" customHeight="1" x14ac:dyDescent="0.2">
      <c r="O391" s="42"/>
      <c r="Y391" s="42"/>
      <c r="AC391" s="123"/>
      <c r="AD391" s="123"/>
      <c r="AE391" s="123"/>
      <c r="AG391" s="124"/>
      <c r="AH391" s="124"/>
    </row>
    <row r="392" spans="15:34" ht="15.75" customHeight="1" x14ac:dyDescent="0.2">
      <c r="O392" s="42"/>
      <c r="Y392" s="42"/>
      <c r="AC392" s="123"/>
      <c r="AD392" s="123"/>
      <c r="AE392" s="123"/>
      <c r="AG392" s="124"/>
      <c r="AH392" s="124"/>
    </row>
    <row r="393" spans="15:34" ht="15.75" customHeight="1" x14ac:dyDescent="0.2">
      <c r="O393" s="42"/>
      <c r="Y393" s="42"/>
      <c r="AC393" s="123"/>
      <c r="AD393" s="123"/>
      <c r="AE393" s="123"/>
      <c r="AG393" s="124"/>
      <c r="AH393" s="124"/>
    </row>
    <row r="394" spans="15:34" ht="15.75" customHeight="1" x14ac:dyDescent="0.2">
      <c r="O394" s="42"/>
      <c r="Y394" s="42"/>
      <c r="AC394" s="123"/>
      <c r="AD394" s="123"/>
      <c r="AE394" s="123"/>
      <c r="AG394" s="124"/>
      <c r="AH394" s="124"/>
    </row>
    <row r="395" spans="15:34" ht="15.75" customHeight="1" x14ac:dyDescent="0.2">
      <c r="O395" s="42"/>
      <c r="Y395" s="42"/>
      <c r="AC395" s="123"/>
      <c r="AD395" s="123"/>
      <c r="AE395" s="123"/>
      <c r="AG395" s="124"/>
      <c r="AH395" s="124"/>
    </row>
    <row r="396" spans="15:34" ht="15.75" customHeight="1" x14ac:dyDescent="0.2">
      <c r="O396" s="42"/>
      <c r="Y396" s="42"/>
      <c r="AC396" s="123"/>
      <c r="AD396" s="123"/>
      <c r="AE396" s="123"/>
      <c r="AG396" s="124"/>
      <c r="AH396" s="124"/>
    </row>
    <row r="397" spans="15:34" ht="15.75" customHeight="1" x14ac:dyDescent="0.2">
      <c r="O397" s="42"/>
      <c r="Y397" s="42"/>
      <c r="AC397" s="123"/>
      <c r="AD397" s="123"/>
      <c r="AE397" s="123"/>
      <c r="AG397" s="124"/>
      <c r="AH397" s="124"/>
    </row>
    <row r="398" spans="15:34" ht="15.75" customHeight="1" x14ac:dyDescent="0.2">
      <c r="O398" s="42"/>
      <c r="Y398" s="42"/>
      <c r="AC398" s="123"/>
      <c r="AD398" s="123"/>
      <c r="AE398" s="123"/>
      <c r="AG398" s="124"/>
      <c r="AH398" s="124"/>
    </row>
    <row r="399" spans="15:34" ht="15.75" customHeight="1" x14ac:dyDescent="0.2">
      <c r="O399" s="42"/>
      <c r="Y399" s="42"/>
      <c r="AC399" s="123"/>
      <c r="AD399" s="123"/>
      <c r="AE399" s="123"/>
      <c r="AG399" s="124"/>
      <c r="AH399" s="124"/>
    </row>
    <row r="400" spans="15:34" ht="15.75" customHeight="1" x14ac:dyDescent="0.2">
      <c r="O400" s="42"/>
      <c r="Y400" s="42"/>
      <c r="AC400" s="123"/>
      <c r="AD400" s="123"/>
      <c r="AE400" s="123"/>
      <c r="AG400" s="124"/>
      <c r="AH400" s="124"/>
    </row>
    <row r="401" spans="15:34" ht="15.75" customHeight="1" x14ac:dyDescent="0.2">
      <c r="O401" s="42"/>
      <c r="Y401" s="42"/>
      <c r="AC401" s="123"/>
      <c r="AD401" s="123"/>
      <c r="AE401" s="123"/>
      <c r="AG401" s="124"/>
      <c r="AH401" s="124"/>
    </row>
    <row r="402" spans="15:34" ht="15.75" customHeight="1" x14ac:dyDescent="0.2">
      <c r="O402" s="42"/>
      <c r="Y402" s="42"/>
      <c r="AC402" s="123"/>
      <c r="AD402" s="123"/>
      <c r="AE402" s="123"/>
      <c r="AG402" s="124"/>
      <c r="AH402" s="124"/>
    </row>
    <row r="403" spans="15:34" ht="15.75" customHeight="1" x14ac:dyDescent="0.2">
      <c r="O403" s="42"/>
      <c r="Y403" s="42"/>
      <c r="AC403" s="123"/>
      <c r="AD403" s="123"/>
      <c r="AE403" s="123"/>
      <c r="AG403" s="124"/>
      <c r="AH403" s="124"/>
    </row>
    <row r="404" spans="15:34" ht="15.75" customHeight="1" x14ac:dyDescent="0.2">
      <c r="O404" s="42"/>
      <c r="Y404" s="42"/>
      <c r="AC404" s="123"/>
      <c r="AD404" s="123"/>
      <c r="AE404" s="123"/>
      <c r="AG404" s="124"/>
      <c r="AH404" s="124"/>
    </row>
    <row r="405" spans="15:34" ht="15.75" customHeight="1" x14ac:dyDescent="0.2">
      <c r="O405" s="42"/>
      <c r="Y405" s="42"/>
      <c r="AC405" s="123"/>
      <c r="AD405" s="123"/>
      <c r="AE405" s="123"/>
      <c r="AG405" s="124"/>
      <c r="AH405" s="124"/>
    </row>
    <row r="406" spans="15:34" ht="15.75" customHeight="1" x14ac:dyDescent="0.2">
      <c r="O406" s="42"/>
      <c r="Y406" s="42"/>
      <c r="AC406" s="123"/>
      <c r="AD406" s="123"/>
      <c r="AE406" s="123"/>
      <c r="AG406" s="124"/>
      <c r="AH406" s="124"/>
    </row>
    <row r="407" spans="15:34" ht="15.75" customHeight="1" x14ac:dyDescent="0.2">
      <c r="O407" s="42"/>
      <c r="Y407" s="42"/>
      <c r="AC407" s="123"/>
      <c r="AD407" s="123"/>
      <c r="AE407" s="123"/>
      <c r="AG407" s="124"/>
      <c r="AH407" s="124"/>
    </row>
    <row r="408" spans="15:34" ht="15.75" customHeight="1" x14ac:dyDescent="0.2">
      <c r="O408" s="42"/>
      <c r="Y408" s="42"/>
      <c r="AC408" s="123"/>
      <c r="AD408" s="123"/>
      <c r="AE408" s="123"/>
      <c r="AG408" s="124"/>
      <c r="AH408" s="124"/>
    </row>
    <row r="409" spans="15:34" ht="15.75" customHeight="1" x14ac:dyDescent="0.2">
      <c r="O409" s="42"/>
      <c r="Y409" s="42"/>
      <c r="AC409" s="123"/>
      <c r="AD409" s="123"/>
      <c r="AE409" s="123"/>
      <c r="AG409" s="124"/>
      <c r="AH409" s="124"/>
    </row>
    <row r="410" spans="15:34" ht="15.75" customHeight="1" x14ac:dyDescent="0.2">
      <c r="O410" s="42"/>
      <c r="Y410" s="42"/>
      <c r="AC410" s="123"/>
      <c r="AD410" s="123"/>
      <c r="AE410" s="123"/>
      <c r="AG410" s="124"/>
      <c r="AH410" s="124"/>
    </row>
    <row r="411" spans="15:34" ht="15.75" customHeight="1" x14ac:dyDescent="0.2">
      <c r="O411" s="42"/>
      <c r="Y411" s="42"/>
      <c r="AC411" s="123"/>
      <c r="AD411" s="123"/>
      <c r="AE411" s="123"/>
      <c r="AG411" s="124"/>
      <c r="AH411" s="124"/>
    </row>
    <row r="412" spans="15:34" ht="15.75" customHeight="1" x14ac:dyDescent="0.2">
      <c r="O412" s="42"/>
      <c r="Y412" s="42"/>
      <c r="AC412" s="123"/>
      <c r="AD412" s="123"/>
      <c r="AE412" s="123"/>
      <c r="AG412" s="124"/>
      <c r="AH412" s="124"/>
    </row>
    <row r="413" spans="15:34" ht="15.75" customHeight="1" x14ac:dyDescent="0.2">
      <c r="O413" s="42"/>
      <c r="Y413" s="42"/>
      <c r="AC413" s="123"/>
      <c r="AD413" s="123"/>
      <c r="AE413" s="123"/>
      <c r="AG413" s="124"/>
      <c r="AH413" s="124"/>
    </row>
    <row r="414" spans="15:34" ht="15.75" customHeight="1" x14ac:dyDescent="0.2">
      <c r="O414" s="42"/>
      <c r="Y414" s="42"/>
      <c r="AC414" s="123"/>
      <c r="AD414" s="123"/>
      <c r="AE414" s="123"/>
      <c r="AG414" s="124"/>
      <c r="AH414" s="124"/>
    </row>
    <row r="415" spans="15:34" ht="15.75" customHeight="1" x14ac:dyDescent="0.2">
      <c r="O415" s="42"/>
      <c r="Y415" s="42"/>
      <c r="AC415" s="123"/>
      <c r="AD415" s="123"/>
      <c r="AE415" s="123"/>
      <c r="AG415" s="124"/>
      <c r="AH415" s="124"/>
    </row>
    <row r="416" spans="15:34" ht="15.75" customHeight="1" x14ac:dyDescent="0.2">
      <c r="O416" s="42"/>
      <c r="Y416" s="42"/>
      <c r="AC416" s="123"/>
      <c r="AD416" s="123"/>
      <c r="AE416" s="123"/>
      <c r="AG416" s="124"/>
      <c r="AH416" s="124"/>
    </row>
    <row r="417" spans="15:34" ht="15.75" customHeight="1" x14ac:dyDescent="0.2">
      <c r="O417" s="42"/>
      <c r="Y417" s="42"/>
      <c r="AC417" s="123"/>
      <c r="AD417" s="123"/>
      <c r="AE417" s="123"/>
      <c r="AG417" s="124"/>
      <c r="AH417" s="124"/>
    </row>
    <row r="418" spans="15:34" ht="15.75" customHeight="1" x14ac:dyDescent="0.2">
      <c r="O418" s="42"/>
      <c r="Y418" s="42"/>
      <c r="AC418" s="123"/>
      <c r="AD418" s="123"/>
      <c r="AE418" s="123"/>
      <c r="AG418" s="124"/>
      <c r="AH418" s="124"/>
    </row>
    <row r="419" spans="15:34" ht="15.75" customHeight="1" x14ac:dyDescent="0.2">
      <c r="O419" s="42"/>
      <c r="Y419" s="42"/>
      <c r="AC419" s="123"/>
      <c r="AD419" s="123"/>
      <c r="AE419" s="123"/>
      <c r="AG419" s="124"/>
      <c r="AH419" s="124"/>
    </row>
    <row r="420" spans="15:34" ht="15.75" customHeight="1" x14ac:dyDescent="0.2">
      <c r="O420" s="42"/>
      <c r="Y420" s="42"/>
      <c r="AC420" s="123"/>
      <c r="AD420" s="123"/>
      <c r="AE420" s="123"/>
      <c r="AG420" s="124"/>
      <c r="AH420" s="124"/>
    </row>
    <row r="421" spans="15:34" ht="15.75" customHeight="1" x14ac:dyDescent="0.2">
      <c r="O421" s="42"/>
      <c r="Y421" s="42"/>
      <c r="AC421" s="123"/>
      <c r="AD421" s="123"/>
      <c r="AE421" s="123"/>
      <c r="AG421" s="124"/>
      <c r="AH421" s="124"/>
    </row>
    <row r="422" spans="15:34" ht="15.75" customHeight="1" x14ac:dyDescent="0.2">
      <c r="O422" s="42"/>
      <c r="Y422" s="42"/>
      <c r="AC422" s="123"/>
      <c r="AD422" s="123"/>
      <c r="AE422" s="123"/>
      <c r="AG422" s="124"/>
      <c r="AH422" s="124"/>
    </row>
    <row r="423" spans="15:34" ht="15.75" customHeight="1" x14ac:dyDescent="0.2">
      <c r="O423" s="42"/>
      <c r="Y423" s="42"/>
      <c r="AC423" s="123"/>
      <c r="AD423" s="123"/>
      <c r="AE423" s="123"/>
      <c r="AG423" s="124"/>
      <c r="AH423" s="124"/>
    </row>
    <row r="424" spans="15:34" ht="15.75" customHeight="1" x14ac:dyDescent="0.2">
      <c r="O424" s="42"/>
      <c r="Y424" s="42"/>
      <c r="AC424" s="123"/>
      <c r="AD424" s="123"/>
      <c r="AE424" s="123"/>
      <c r="AG424" s="124"/>
      <c r="AH424" s="124"/>
    </row>
    <row r="425" spans="15:34" ht="15.75" customHeight="1" x14ac:dyDescent="0.2">
      <c r="O425" s="42"/>
      <c r="Y425" s="42"/>
      <c r="AC425" s="123"/>
      <c r="AD425" s="123"/>
      <c r="AE425" s="123"/>
      <c r="AG425" s="124"/>
      <c r="AH425" s="124"/>
    </row>
    <row r="426" spans="15:34" ht="15.75" customHeight="1" x14ac:dyDescent="0.2">
      <c r="O426" s="42"/>
      <c r="Y426" s="42"/>
      <c r="AC426" s="123"/>
      <c r="AD426" s="123"/>
      <c r="AE426" s="123"/>
      <c r="AG426" s="124"/>
      <c r="AH426" s="124"/>
    </row>
    <row r="427" spans="15:34" ht="15.75" customHeight="1" x14ac:dyDescent="0.2">
      <c r="O427" s="42"/>
      <c r="Y427" s="42"/>
      <c r="AC427" s="123"/>
      <c r="AD427" s="123"/>
      <c r="AE427" s="123"/>
      <c r="AG427" s="124"/>
      <c r="AH427" s="124"/>
    </row>
    <row r="428" spans="15:34" ht="15.75" customHeight="1" x14ac:dyDescent="0.2">
      <c r="O428" s="42"/>
      <c r="Y428" s="42"/>
      <c r="AC428" s="123"/>
      <c r="AD428" s="123"/>
      <c r="AE428" s="123"/>
      <c r="AG428" s="124"/>
      <c r="AH428" s="124"/>
    </row>
    <row r="429" spans="15:34" ht="15.75" customHeight="1" x14ac:dyDescent="0.2">
      <c r="O429" s="42"/>
      <c r="Y429" s="42"/>
      <c r="AC429" s="123"/>
      <c r="AD429" s="123"/>
      <c r="AE429" s="123"/>
      <c r="AG429" s="124"/>
      <c r="AH429" s="124"/>
    </row>
    <row r="430" spans="15:34" ht="15.75" customHeight="1" x14ac:dyDescent="0.2">
      <c r="O430" s="42"/>
      <c r="Y430" s="42"/>
      <c r="AC430" s="123"/>
      <c r="AD430" s="123"/>
      <c r="AE430" s="123"/>
      <c r="AG430" s="124"/>
      <c r="AH430" s="124"/>
    </row>
    <row r="431" spans="15:34" ht="15.75" customHeight="1" x14ac:dyDescent="0.2">
      <c r="O431" s="42"/>
      <c r="Y431" s="42"/>
      <c r="AC431" s="123"/>
      <c r="AD431" s="123"/>
      <c r="AE431" s="123"/>
      <c r="AG431" s="124"/>
      <c r="AH431" s="124"/>
    </row>
    <row r="432" spans="15:34" ht="15.75" customHeight="1" x14ac:dyDescent="0.2">
      <c r="O432" s="42"/>
      <c r="Y432" s="42"/>
      <c r="AC432" s="123"/>
      <c r="AD432" s="123"/>
      <c r="AE432" s="123"/>
      <c r="AG432" s="124"/>
      <c r="AH432" s="124"/>
    </row>
    <row r="433" spans="15:34" ht="15.75" customHeight="1" x14ac:dyDescent="0.2">
      <c r="O433" s="42"/>
      <c r="Y433" s="42"/>
      <c r="AC433" s="123"/>
      <c r="AD433" s="123"/>
      <c r="AE433" s="123"/>
      <c r="AG433" s="124"/>
      <c r="AH433" s="124"/>
    </row>
    <row r="434" spans="15:34" ht="15.75" customHeight="1" x14ac:dyDescent="0.2">
      <c r="O434" s="42"/>
      <c r="Y434" s="42"/>
      <c r="AC434" s="123"/>
      <c r="AD434" s="123"/>
      <c r="AE434" s="123"/>
      <c r="AG434" s="124"/>
      <c r="AH434" s="124"/>
    </row>
    <row r="435" spans="15:34" ht="15.75" customHeight="1" x14ac:dyDescent="0.2">
      <c r="O435" s="42"/>
      <c r="Y435" s="42"/>
      <c r="AC435" s="123"/>
      <c r="AD435" s="123"/>
      <c r="AE435" s="123"/>
      <c r="AG435" s="124"/>
      <c r="AH435" s="124"/>
    </row>
    <row r="436" spans="15:34" ht="15.75" customHeight="1" x14ac:dyDescent="0.2">
      <c r="O436" s="42"/>
      <c r="Y436" s="42"/>
      <c r="AC436" s="123"/>
      <c r="AD436" s="123"/>
      <c r="AE436" s="123"/>
      <c r="AG436" s="124"/>
      <c r="AH436" s="124"/>
    </row>
    <row r="437" spans="15:34" ht="15.75" customHeight="1" x14ac:dyDescent="0.2">
      <c r="O437" s="42"/>
      <c r="Y437" s="42"/>
      <c r="AC437" s="123"/>
      <c r="AD437" s="123"/>
      <c r="AE437" s="123"/>
      <c r="AG437" s="124"/>
      <c r="AH437" s="124"/>
    </row>
    <row r="438" spans="15:34" ht="15.75" customHeight="1" x14ac:dyDescent="0.2">
      <c r="O438" s="42"/>
      <c r="Y438" s="42"/>
      <c r="AC438" s="123"/>
      <c r="AD438" s="123"/>
      <c r="AE438" s="123"/>
      <c r="AG438" s="124"/>
      <c r="AH438" s="124"/>
    </row>
    <row r="439" spans="15:34" ht="15.75" customHeight="1" x14ac:dyDescent="0.2">
      <c r="O439" s="42"/>
      <c r="Y439" s="42"/>
      <c r="AC439" s="123"/>
      <c r="AD439" s="123"/>
      <c r="AE439" s="123"/>
      <c r="AG439" s="124"/>
      <c r="AH439" s="124"/>
    </row>
    <row r="440" spans="15:34" ht="15.75" customHeight="1" x14ac:dyDescent="0.2">
      <c r="O440" s="42"/>
      <c r="Y440" s="42"/>
      <c r="AC440" s="123"/>
      <c r="AD440" s="123"/>
      <c r="AE440" s="123"/>
      <c r="AG440" s="124"/>
      <c r="AH440" s="124"/>
    </row>
    <row r="441" spans="15:34" ht="15.75" customHeight="1" x14ac:dyDescent="0.2">
      <c r="O441" s="42"/>
      <c r="Y441" s="42"/>
      <c r="AC441" s="123"/>
      <c r="AD441" s="123"/>
      <c r="AE441" s="123"/>
      <c r="AG441" s="124"/>
      <c r="AH441" s="124"/>
    </row>
    <row r="442" spans="15:34" ht="15.75" customHeight="1" x14ac:dyDescent="0.2">
      <c r="O442" s="42"/>
      <c r="Y442" s="42"/>
      <c r="AC442" s="123"/>
      <c r="AD442" s="123"/>
      <c r="AE442" s="123"/>
      <c r="AG442" s="124"/>
      <c r="AH442" s="124"/>
    </row>
    <row r="443" spans="15:34" ht="15.75" customHeight="1" x14ac:dyDescent="0.2">
      <c r="O443" s="42"/>
      <c r="Y443" s="42"/>
      <c r="AC443" s="123"/>
      <c r="AD443" s="123"/>
      <c r="AE443" s="123"/>
      <c r="AG443" s="124"/>
      <c r="AH443" s="124"/>
    </row>
    <row r="444" spans="15:34" ht="15.75" customHeight="1" x14ac:dyDescent="0.2">
      <c r="O444" s="42"/>
      <c r="Y444" s="42"/>
      <c r="AC444" s="123"/>
      <c r="AD444" s="123"/>
      <c r="AE444" s="123"/>
      <c r="AG444" s="124"/>
      <c r="AH444" s="124"/>
    </row>
    <row r="445" spans="15:34" ht="15.75" customHeight="1" x14ac:dyDescent="0.2">
      <c r="O445" s="42"/>
      <c r="Y445" s="42"/>
      <c r="AC445" s="123"/>
      <c r="AD445" s="123"/>
      <c r="AE445" s="123"/>
      <c r="AG445" s="124"/>
      <c r="AH445" s="124"/>
    </row>
    <row r="446" spans="15:34" ht="15.75" customHeight="1" x14ac:dyDescent="0.2">
      <c r="O446" s="42"/>
      <c r="Y446" s="42"/>
      <c r="AC446" s="123"/>
      <c r="AD446" s="123"/>
      <c r="AE446" s="123"/>
      <c r="AG446" s="124"/>
      <c r="AH446" s="124"/>
    </row>
    <row r="447" spans="15:34" ht="15.75" customHeight="1" x14ac:dyDescent="0.2">
      <c r="O447" s="42"/>
      <c r="Y447" s="42"/>
      <c r="AC447" s="123"/>
      <c r="AD447" s="123"/>
      <c r="AE447" s="123"/>
      <c r="AG447" s="124"/>
      <c r="AH447" s="124"/>
    </row>
    <row r="448" spans="15:34" ht="15.75" customHeight="1" x14ac:dyDescent="0.2">
      <c r="O448" s="42"/>
      <c r="Y448" s="42"/>
      <c r="AC448" s="123"/>
      <c r="AD448" s="123"/>
      <c r="AE448" s="123"/>
      <c r="AG448" s="124"/>
      <c r="AH448" s="124"/>
    </row>
    <row r="449" spans="15:34" ht="15.75" customHeight="1" x14ac:dyDescent="0.2">
      <c r="O449" s="42"/>
      <c r="Y449" s="42"/>
      <c r="AC449" s="123"/>
      <c r="AD449" s="123"/>
      <c r="AE449" s="123"/>
      <c r="AG449" s="124"/>
      <c r="AH449" s="124"/>
    </row>
    <row r="450" spans="15:34" ht="15.75" customHeight="1" x14ac:dyDescent="0.2">
      <c r="O450" s="42"/>
      <c r="Y450" s="42"/>
      <c r="AC450" s="123"/>
      <c r="AD450" s="123"/>
      <c r="AE450" s="123"/>
      <c r="AG450" s="124"/>
      <c r="AH450" s="124"/>
    </row>
    <row r="451" spans="15:34" ht="15.75" customHeight="1" x14ac:dyDescent="0.2">
      <c r="O451" s="42"/>
      <c r="Y451" s="42"/>
      <c r="AC451" s="123"/>
      <c r="AD451" s="123"/>
      <c r="AE451" s="123"/>
      <c r="AG451" s="124"/>
      <c r="AH451" s="124"/>
    </row>
    <row r="452" spans="15:34" ht="15.75" customHeight="1" x14ac:dyDescent="0.2">
      <c r="O452" s="42"/>
      <c r="Y452" s="42"/>
      <c r="AC452" s="123"/>
      <c r="AD452" s="123"/>
      <c r="AE452" s="123"/>
      <c r="AG452" s="124"/>
      <c r="AH452" s="124"/>
    </row>
    <row r="453" spans="15:34" ht="15.75" customHeight="1" x14ac:dyDescent="0.2">
      <c r="O453" s="42"/>
      <c r="Y453" s="42"/>
      <c r="AC453" s="123"/>
      <c r="AD453" s="123"/>
      <c r="AE453" s="123"/>
      <c r="AG453" s="124"/>
      <c r="AH453" s="124"/>
    </row>
    <row r="454" spans="15:34" ht="15.75" customHeight="1" x14ac:dyDescent="0.2">
      <c r="O454" s="42"/>
      <c r="Y454" s="42"/>
      <c r="AC454" s="123"/>
      <c r="AD454" s="123"/>
      <c r="AE454" s="123"/>
      <c r="AG454" s="124"/>
      <c r="AH454" s="124"/>
    </row>
    <row r="455" spans="15:34" ht="15.75" customHeight="1" x14ac:dyDescent="0.2">
      <c r="O455" s="42"/>
      <c r="Y455" s="42"/>
      <c r="AC455" s="123"/>
      <c r="AD455" s="123"/>
      <c r="AE455" s="123"/>
      <c r="AG455" s="124"/>
      <c r="AH455" s="124"/>
    </row>
    <row r="456" spans="15:34" ht="15.75" customHeight="1" x14ac:dyDescent="0.2">
      <c r="O456" s="42"/>
      <c r="Y456" s="42"/>
      <c r="AC456" s="123"/>
      <c r="AD456" s="123"/>
      <c r="AE456" s="123"/>
      <c r="AG456" s="124"/>
      <c r="AH456" s="124"/>
    </row>
    <row r="457" spans="15:34" ht="15.75" customHeight="1" x14ac:dyDescent="0.2">
      <c r="O457" s="42"/>
      <c r="Y457" s="42"/>
      <c r="AC457" s="123"/>
      <c r="AD457" s="123"/>
      <c r="AE457" s="123"/>
      <c r="AG457" s="124"/>
      <c r="AH457" s="124"/>
    </row>
    <row r="458" spans="15:34" ht="15.75" customHeight="1" x14ac:dyDescent="0.2">
      <c r="O458" s="42"/>
      <c r="Y458" s="42"/>
      <c r="AC458" s="123"/>
      <c r="AD458" s="123"/>
      <c r="AE458" s="123"/>
      <c r="AG458" s="124"/>
      <c r="AH458" s="124"/>
    </row>
    <row r="459" spans="15:34" ht="15.75" customHeight="1" x14ac:dyDescent="0.2">
      <c r="O459" s="42"/>
      <c r="Y459" s="42"/>
      <c r="AC459" s="123"/>
      <c r="AD459" s="123"/>
      <c r="AE459" s="123"/>
      <c r="AG459" s="124"/>
      <c r="AH459" s="124"/>
    </row>
    <row r="460" spans="15:34" ht="15.75" customHeight="1" x14ac:dyDescent="0.2">
      <c r="O460" s="42"/>
      <c r="Y460" s="42"/>
      <c r="AC460" s="123"/>
      <c r="AD460" s="123"/>
      <c r="AE460" s="123"/>
      <c r="AG460" s="124"/>
      <c r="AH460" s="124"/>
    </row>
    <row r="461" spans="15:34" ht="15.75" customHeight="1" x14ac:dyDescent="0.2">
      <c r="O461" s="42"/>
      <c r="Y461" s="42"/>
      <c r="AC461" s="123"/>
      <c r="AD461" s="123"/>
      <c r="AE461" s="123"/>
      <c r="AG461" s="124"/>
      <c r="AH461" s="124"/>
    </row>
    <row r="462" spans="15:34" ht="15.75" customHeight="1" x14ac:dyDescent="0.2">
      <c r="O462" s="42"/>
      <c r="Y462" s="42"/>
      <c r="AC462" s="123"/>
      <c r="AD462" s="123"/>
      <c r="AE462" s="123"/>
      <c r="AG462" s="124"/>
      <c r="AH462" s="124"/>
    </row>
    <row r="463" spans="15:34" ht="15.75" customHeight="1" x14ac:dyDescent="0.2">
      <c r="O463" s="42"/>
      <c r="Y463" s="42"/>
      <c r="AC463" s="123"/>
      <c r="AD463" s="123"/>
      <c r="AE463" s="123"/>
      <c r="AG463" s="124"/>
      <c r="AH463" s="124"/>
    </row>
    <row r="464" spans="15:34" ht="15.75" customHeight="1" x14ac:dyDescent="0.2">
      <c r="O464" s="42"/>
      <c r="Y464" s="42"/>
      <c r="AC464" s="123"/>
      <c r="AD464" s="123"/>
      <c r="AE464" s="123"/>
      <c r="AG464" s="124"/>
      <c r="AH464" s="124"/>
    </row>
    <row r="465" spans="15:34" ht="15.75" customHeight="1" x14ac:dyDescent="0.2">
      <c r="O465" s="42"/>
      <c r="Y465" s="42"/>
      <c r="AC465" s="123"/>
      <c r="AD465" s="123"/>
      <c r="AE465" s="123"/>
      <c r="AG465" s="124"/>
      <c r="AH465" s="124"/>
    </row>
    <row r="466" spans="15:34" ht="15.75" customHeight="1" x14ac:dyDescent="0.2">
      <c r="O466" s="42"/>
      <c r="Y466" s="42"/>
      <c r="AC466" s="123"/>
      <c r="AD466" s="123"/>
      <c r="AE466" s="123"/>
      <c r="AG466" s="124"/>
      <c r="AH466" s="124"/>
    </row>
    <row r="467" spans="15:34" ht="15.75" customHeight="1" x14ac:dyDescent="0.2">
      <c r="O467" s="42"/>
      <c r="Y467" s="42"/>
      <c r="AC467" s="123"/>
      <c r="AD467" s="123"/>
      <c r="AE467" s="123"/>
      <c r="AG467" s="124"/>
      <c r="AH467" s="124"/>
    </row>
    <row r="468" spans="15:34" ht="15.75" customHeight="1" x14ac:dyDescent="0.2">
      <c r="O468" s="42"/>
      <c r="Y468" s="42"/>
      <c r="AC468" s="123"/>
      <c r="AD468" s="123"/>
      <c r="AE468" s="123"/>
      <c r="AG468" s="124"/>
      <c r="AH468" s="124"/>
    </row>
    <row r="469" spans="15:34" ht="15.75" customHeight="1" x14ac:dyDescent="0.2">
      <c r="O469" s="42"/>
      <c r="Y469" s="42"/>
      <c r="AC469" s="123"/>
      <c r="AD469" s="123"/>
      <c r="AE469" s="123"/>
      <c r="AG469" s="124"/>
      <c r="AH469" s="124"/>
    </row>
    <row r="470" spans="15:34" ht="15.75" customHeight="1" x14ac:dyDescent="0.2">
      <c r="O470" s="42"/>
      <c r="Y470" s="42"/>
      <c r="AC470" s="123"/>
      <c r="AD470" s="123"/>
      <c r="AE470" s="123"/>
      <c r="AG470" s="124"/>
      <c r="AH470" s="124"/>
    </row>
    <row r="471" spans="15:34" ht="15.75" customHeight="1" x14ac:dyDescent="0.2">
      <c r="O471" s="42"/>
      <c r="Y471" s="42"/>
      <c r="AC471" s="123"/>
      <c r="AD471" s="123"/>
      <c r="AE471" s="123"/>
      <c r="AG471" s="124"/>
      <c r="AH471" s="124"/>
    </row>
    <row r="472" spans="15:34" ht="15.75" customHeight="1" x14ac:dyDescent="0.2">
      <c r="O472" s="42"/>
      <c r="Y472" s="42"/>
      <c r="AC472" s="123"/>
      <c r="AD472" s="123"/>
      <c r="AE472" s="123"/>
      <c r="AG472" s="124"/>
      <c r="AH472" s="124"/>
    </row>
    <row r="473" spans="15:34" ht="15.75" customHeight="1" x14ac:dyDescent="0.2">
      <c r="O473" s="42"/>
      <c r="Y473" s="42"/>
      <c r="AC473" s="123"/>
      <c r="AD473" s="123"/>
      <c r="AE473" s="123"/>
      <c r="AG473" s="124"/>
      <c r="AH473" s="124"/>
    </row>
    <row r="474" spans="15:34" ht="15.75" customHeight="1" x14ac:dyDescent="0.2">
      <c r="O474" s="42"/>
      <c r="Y474" s="42"/>
      <c r="AC474" s="123"/>
      <c r="AD474" s="123"/>
      <c r="AE474" s="123"/>
      <c r="AG474" s="124"/>
      <c r="AH474" s="124"/>
    </row>
    <row r="475" spans="15:34" ht="15.75" customHeight="1" x14ac:dyDescent="0.2">
      <c r="O475" s="42"/>
      <c r="Y475" s="42"/>
      <c r="AC475" s="123"/>
      <c r="AD475" s="123"/>
      <c r="AE475" s="123"/>
      <c r="AG475" s="124"/>
      <c r="AH475" s="124"/>
    </row>
    <row r="476" spans="15:34" ht="15.75" customHeight="1" x14ac:dyDescent="0.2">
      <c r="O476" s="42"/>
      <c r="Y476" s="42"/>
      <c r="AC476" s="123"/>
      <c r="AD476" s="123"/>
      <c r="AE476" s="123"/>
      <c r="AG476" s="124"/>
      <c r="AH476" s="124"/>
    </row>
    <row r="477" spans="15:34" ht="15.75" customHeight="1" x14ac:dyDescent="0.2">
      <c r="O477" s="42"/>
      <c r="Y477" s="42"/>
      <c r="AC477" s="123"/>
      <c r="AD477" s="123"/>
      <c r="AE477" s="123"/>
      <c r="AG477" s="124"/>
      <c r="AH477" s="124"/>
    </row>
    <row r="478" spans="15:34" ht="15.75" customHeight="1" x14ac:dyDescent="0.2">
      <c r="O478" s="42"/>
      <c r="Y478" s="42"/>
      <c r="AC478" s="123"/>
      <c r="AD478" s="123"/>
      <c r="AE478" s="123"/>
      <c r="AG478" s="124"/>
      <c r="AH478" s="124"/>
    </row>
    <row r="479" spans="15:34" ht="15.75" customHeight="1" x14ac:dyDescent="0.2">
      <c r="O479" s="42"/>
      <c r="Y479" s="42"/>
      <c r="AC479" s="123"/>
      <c r="AD479" s="123"/>
      <c r="AE479" s="123"/>
      <c r="AG479" s="124"/>
      <c r="AH479" s="124"/>
    </row>
    <row r="480" spans="15:34" ht="15.75" customHeight="1" x14ac:dyDescent="0.2">
      <c r="O480" s="42"/>
      <c r="Y480" s="42"/>
      <c r="AC480" s="123"/>
      <c r="AD480" s="123"/>
      <c r="AE480" s="123"/>
      <c r="AG480" s="124"/>
      <c r="AH480" s="124"/>
    </row>
    <row r="481" spans="15:34" ht="15.75" customHeight="1" x14ac:dyDescent="0.2">
      <c r="O481" s="42"/>
      <c r="Y481" s="42"/>
      <c r="AC481" s="123"/>
      <c r="AD481" s="123"/>
      <c r="AE481" s="123"/>
      <c r="AG481" s="124"/>
      <c r="AH481" s="124"/>
    </row>
    <row r="482" spans="15:34" ht="15.75" customHeight="1" x14ac:dyDescent="0.2">
      <c r="O482" s="42"/>
      <c r="Y482" s="42"/>
      <c r="AC482" s="123"/>
      <c r="AD482" s="123"/>
      <c r="AE482" s="123"/>
      <c r="AG482" s="124"/>
      <c r="AH482" s="124"/>
    </row>
    <row r="483" spans="15:34" ht="15.75" customHeight="1" x14ac:dyDescent="0.2">
      <c r="O483" s="42"/>
      <c r="Y483" s="42"/>
      <c r="AC483" s="123"/>
      <c r="AD483" s="123"/>
      <c r="AE483" s="123"/>
      <c r="AG483" s="124"/>
      <c r="AH483" s="124"/>
    </row>
    <row r="484" spans="15:34" ht="15.75" customHeight="1" x14ac:dyDescent="0.2">
      <c r="O484" s="42"/>
      <c r="Y484" s="42"/>
      <c r="AC484" s="123"/>
      <c r="AD484" s="123"/>
      <c r="AE484" s="123"/>
      <c r="AG484" s="124"/>
      <c r="AH484" s="124"/>
    </row>
    <row r="485" spans="15:34" ht="15.75" customHeight="1" x14ac:dyDescent="0.2">
      <c r="O485" s="42"/>
      <c r="Y485" s="42"/>
      <c r="AC485" s="123"/>
      <c r="AD485" s="123"/>
      <c r="AE485" s="123"/>
      <c r="AG485" s="124"/>
      <c r="AH485" s="124"/>
    </row>
    <row r="486" spans="15:34" ht="15.75" customHeight="1" x14ac:dyDescent="0.2">
      <c r="O486" s="42"/>
      <c r="Y486" s="42"/>
      <c r="AC486" s="123"/>
      <c r="AD486" s="123"/>
      <c r="AE486" s="123"/>
      <c r="AG486" s="124"/>
      <c r="AH486" s="124"/>
    </row>
    <row r="487" spans="15:34" ht="15.75" customHeight="1" x14ac:dyDescent="0.2">
      <c r="O487" s="42"/>
      <c r="Y487" s="42"/>
      <c r="AC487" s="123"/>
      <c r="AD487" s="123"/>
      <c r="AE487" s="123"/>
      <c r="AG487" s="124"/>
      <c r="AH487" s="124"/>
    </row>
    <row r="488" spans="15:34" ht="15.75" customHeight="1" x14ac:dyDescent="0.2">
      <c r="O488" s="42"/>
      <c r="Y488" s="42"/>
      <c r="AC488" s="123"/>
      <c r="AD488" s="123"/>
      <c r="AE488" s="123"/>
      <c r="AG488" s="124"/>
      <c r="AH488" s="124"/>
    </row>
    <row r="489" spans="15:34" ht="15.75" customHeight="1" x14ac:dyDescent="0.2">
      <c r="O489" s="42"/>
      <c r="Y489" s="42"/>
      <c r="AC489" s="123"/>
      <c r="AD489" s="123"/>
      <c r="AE489" s="123"/>
      <c r="AG489" s="124"/>
      <c r="AH489" s="124"/>
    </row>
    <row r="490" spans="15:34" ht="15.75" customHeight="1" x14ac:dyDescent="0.2">
      <c r="O490" s="42"/>
      <c r="Y490" s="42"/>
      <c r="AC490" s="123"/>
      <c r="AD490" s="123"/>
      <c r="AE490" s="123"/>
      <c r="AG490" s="124"/>
      <c r="AH490" s="124"/>
    </row>
    <row r="491" spans="15:34" ht="15.75" customHeight="1" x14ac:dyDescent="0.2">
      <c r="O491" s="42"/>
      <c r="Y491" s="42"/>
      <c r="AC491" s="123"/>
      <c r="AD491" s="123"/>
      <c r="AE491" s="123"/>
      <c r="AG491" s="124"/>
      <c r="AH491" s="124"/>
    </row>
    <row r="492" spans="15:34" ht="15.75" customHeight="1" x14ac:dyDescent="0.2">
      <c r="O492" s="42"/>
      <c r="Y492" s="42"/>
      <c r="AC492" s="123"/>
      <c r="AD492" s="123"/>
      <c r="AE492" s="123"/>
      <c r="AG492" s="124"/>
      <c r="AH492" s="124"/>
    </row>
    <row r="493" spans="15:34" ht="15.75" customHeight="1" x14ac:dyDescent="0.2">
      <c r="O493" s="42"/>
      <c r="Y493" s="42"/>
      <c r="AC493" s="123"/>
      <c r="AD493" s="123"/>
      <c r="AE493" s="123"/>
      <c r="AG493" s="124"/>
      <c r="AH493" s="124"/>
    </row>
    <row r="494" spans="15:34" ht="15.75" customHeight="1" x14ac:dyDescent="0.2">
      <c r="O494" s="42"/>
      <c r="Y494" s="42"/>
      <c r="AC494" s="123"/>
      <c r="AD494" s="123"/>
      <c r="AE494" s="123"/>
      <c r="AG494" s="124"/>
      <c r="AH494" s="124"/>
    </row>
    <row r="495" spans="15:34" ht="15.75" customHeight="1" x14ac:dyDescent="0.2">
      <c r="O495" s="42"/>
      <c r="Y495" s="42"/>
      <c r="AC495" s="123"/>
      <c r="AD495" s="123"/>
      <c r="AE495" s="123"/>
      <c r="AG495" s="124"/>
      <c r="AH495" s="124"/>
    </row>
    <row r="496" spans="15:34" ht="15.75" customHeight="1" x14ac:dyDescent="0.2">
      <c r="O496" s="42"/>
      <c r="Y496" s="42"/>
      <c r="AC496" s="123"/>
      <c r="AD496" s="123"/>
      <c r="AE496" s="123"/>
      <c r="AG496" s="124"/>
      <c r="AH496" s="124"/>
    </row>
    <row r="497" spans="15:34" ht="15.75" customHeight="1" x14ac:dyDescent="0.2">
      <c r="O497" s="42"/>
      <c r="Y497" s="42"/>
      <c r="AC497" s="123"/>
      <c r="AD497" s="123"/>
      <c r="AE497" s="123"/>
      <c r="AG497" s="124"/>
      <c r="AH497" s="124"/>
    </row>
    <row r="498" spans="15:34" ht="15.75" customHeight="1" x14ac:dyDescent="0.2">
      <c r="O498" s="42"/>
      <c r="Y498" s="42"/>
      <c r="AC498" s="123"/>
      <c r="AD498" s="123"/>
      <c r="AE498" s="123"/>
      <c r="AG498" s="124"/>
      <c r="AH498" s="124"/>
    </row>
    <row r="499" spans="15:34" ht="15.75" customHeight="1" x14ac:dyDescent="0.2">
      <c r="O499" s="42"/>
      <c r="Y499" s="42"/>
      <c r="AC499" s="123"/>
      <c r="AD499" s="123"/>
      <c r="AE499" s="123"/>
      <c r="AG499" s="124"/>
      <c r="AH499" s="124"/>
    </row>
    <row r="500" spans="15:34" ht="15.75" customHeight="1" x14ac:dyDescent="0.2">
      <c r="O500" s="42"/>
      <c r="Y500" s="42"/>
      <c r="AC500" s="123"/>
      <c r="AD500" s="123"/>
      <c r="AE500" s="123"/>
      <c r="AG500" s="124"/>
      <c r="AH500" s="124"/>
    </row>
    <row r="501" spans="15:34" ht="15.75" customHeight="1" x14ac:dyDescent="0.2">
      <c r="O501" s="42"/>
      <c r="Y501" s="42"/>
      <c r="AC501" s="123"/>
      <c r="AD501" s="123"/>
      <c r="AE501" s="123"/>
      <c r="AG501" s="124"/>
      <c r="AH501" s="124"/>
    </row>
    <row r="502" spans="15:34" ht="15.75" customHeight="1" x14ac:dyDescent="0.2">
      <c r="O502" s="42"/>
      <c r="Y502" s="42"/>
      <c r="AC502" s="123"/>
      <c r="AD502" s="123"/>
      <c r="AE502" s="123"/>
      <c r="AG502" s="124"/>
      <c r="AH502" s="124"/>
    </row>
    <row r="503" spans="15:34" ht="15.75" customHeight="1" x14ac:dyDescent="0.2">
      <c r="O503" s="42"/>
      <c r="Y503" s="42"/>
      <c r="AC503" s="123"/>
      <c r="AD503" s="123"/>
      <c r="AE503" s="123"/>
      <c r="AG503" s="124"/>
      <c r="AH503" s="124"/>
    </row>
    <row r="504" spans="15:34" ht="15.75" customHeight="1" x14ac:dyDescent="0.2">
      <c r="O504" s="42"/>
      <c r="Y504" s="42"/>
      <c r="AC504" s="123"/>
      <c r="AD504" s="123"/>
      <c r="AE504" s="123"/>
      <c r="AG504" s="124"/>
      <c r="AH504" s="124"/>
    </row>
    <row r="505" spans="15:34" ht="15.75" customHeight="1" x14ac:dyDescent="0.2">
      <c r="O505" s="42"/>
      <c r="Y505" s="42"/>
      <c r="AC505" s="123"/>
      <c r="AD505" s="123"/>
      <c r="AE505" s="123"/>
      <c r="AG505" s="124"/>
      <c r="AH505" s="124"/>
    </row>
    <row r="506" spans="15:34" ht="15.75" customHeight="1" x14ac:dyDescent="0.2">
      <c r="O506" s="42"/>
      <c r="Y506" s="42"/>
      <c r="AC506" s="123"/>
      <c r="AD506" s="123"/>
      <c r="AE506" s="123"/>
      <c r="AG506" s="124"/>
      <c r="AH506" s="124"/>
    </row>
    <row r="507" spans="15:34" ht="15.75" customHeight="1" x14ac:dyDescent="0.2">
      <c r="O507" s="42"/>
      <c r="Y507" s="42"/>
      <c r="AC507" s="123"/>
      <c r="AD507" s="123"/>
      <c r="AE507" s="123"/>
      <c r="AG507" s="124"/>
      <c r="AH507" s="124"/>
    </row>
    <row r="508" spans="15:34" ht="15.75" customHeight="1" x14ac:dyDescent="0.2">
      <c r="O508" s="42"/>
      <c r="Y508" s="42"/>
      <c r="AC508" s="123"/>
      <c r="AD508" s="123"/>
      <c r="AE508" s="123"/>
      <c r="AG508" s="124"/>
      <c r="AH508" s="124"/>
    </row>
    <row r="509" spans="15:34" ht="15.75" customHeight="1" x14ac:dyDescent="0.2">
      <c r="O509" s="42"/>
      <c r="Y509" s="42"/>
      <c r="AC509" s="123"/>
      <c r="AD509" s="123"/>
      <c r="AE509" s="123"/>
      <c r="AG509" s="124"/>
      <c r="AH509" s="124"/>
    </row>
    <row r="510" spans="15:34" ht="15.75" customHeight="1" x14ac:dyDescent="0.2">
      <c r="O510" s="42"/>
      <c r="Y510" s="42"/>
      <c r="AC510" s="123"/>
      <c r="AD510" s="123"/>
      <c r="AE510" s="123"/>
      <c r="AG510" s="124"/>
      <c r="AH510" s="124"/>
    </row>
    <row r="511" spans="15:34" ht="15.75" customHeight="1" x14ac:dyDescent="0.2">
      <c r="O511" s="42"/>
      <c r="Y511" s="42"/>
      <c r="AC511" s="123"/>
      <c r="AD511" s="123"/>
      <c r="AE511" s="123"/>
      <c r="AG511" s="124"/>
      <c r="AH511" s="124"/>
    </row>
    <row r="512" spans="15:34" ht="15.75" customHeight="1" x14ac:dyDescent="0.2">
      <c r="O512" s="42"/>
      <c r="Y512" s="42"/>
      <c r="AC512" s="123"/>
      <c r="AD512" s="123"/>
      <c r="AE512" s="123"/>
      <c r="AG512" s="124"/>
      <c r="AH512" s="124"/>
    </row>
    <row r="513" spans="15:34" ht="15.75" customHeight="1" x14ac:dyDescent="0.2">
      <c r="O513" s="42"/>
      <c r="Y513" s="42"/>
      <c r="AC513" s="123"/>
      <c r="AD513" s="123"/>
      <c r="AE513" s="123"/>
      <c r="AG513" s="124"/>
      <c r="AH513" s="124"/>
    </row>
    <row r="514" spans="15:34" ht="15.75" customHeight="1" x14ac:dyDescent="0.2">
      <c r="O514" s="42"/>
      <c r="Y514" s="42"/>
      <c r="AC514" s="123"/>
      <c r="AD514" s="123"/>
      <c r="AE514" s="123"/>
      <c r="AG514" s="124"/>
      <c r="AH514" s="124"/>
    </row>
    <row r="515" spans="15:34" ht="15.75" customHeight="1" x14ac:dyDescent="0.2">
      <c r="O515" s="42"/>
      <c r="Y515" s="42"/>
      <c r="AC515" s="123"/>
      <c r="AD515" s="123"/>
      <c r="AE515" s="123"/>
      <c r="AG515" s="124"/>
      <c r="AH515" s="124"/>
    </row>
    <row r="516" spans="15:34" ht="15.75" customHeight="1" x14ac:dyDescent="0.2">
      <c r="O516" s="42"/>
      <c r="Y516" s="42"/>
      <c r="AC516" s="123"/>
      <c r="AD516" s="123"/>
      <c r="AE516" s="123"/>
      <c r="AG516" s="124"/>
      <c r="AH516" s="124"/>
    </row>
    <row r="517" spans="15:34" ht="15.75" customHeight="1" x14ac:dyDescent="0.2">
      <c r="O517" s="42"/>
      <c r="Y517" s="42"/>
      <c r="AC517" s="123"/>
      <c r="AD517" s="123"/>
      <c r="AE517" s="123"/>
      <c r="AG517" s="124"/>
      <c r="AH517" s="124"/>
    </row>
    <row r="518" spans="15:34" ht="15.75" customHeight="1" x14ac:dyDescent="0.2">
      <c r="O518" s="42"/>
      <c r="Y518" s="42"/>
      <c r="AC518" s="123"/>
      <c r="AD518" s="123"/>
      <c r="AE518" s="123"/>
      <c r="AG518" s="124"/>
      <c r="AH518" s="124"/>
    </row>
    <row r="519" spans="15:34" ht="15.75" customHeight="1" x14ac:dyDescent="0.2">
      <c r="O519" s="42"/>
      <c r="Y519" s="42"/>
      <c r="AC519" s="123"/>
      <c r="AD519" s="123"/>
      <c r="AE519" s="123"/>
      <c r="AG519" s="124"/>
      <c r="AH519" s="124"/>
    </row>
    <row r="520" spans="15:34" ht="15.75" customHeight="1" x14ac:dyDescent="0.2">
      <c r="O520" s="42"/>
      <c r="Y520" s="42"/>
      <c r="AC520" s="123"/>
      <c r="AD520" s="123"/>
      <c r="AE520" s="123"/>
      <c r="AG520" s="124"/>
      <c r="AH520" s="124"/>
    </row>
    <row r="521" spans="15:34" ht="15.75" customHeight="1" x14ac:dyDescent="0.2">
      <c r="O521" s="42"/>
      <c r="Y521" s="42"/>
      <c r="AC521" s="123"/>
      <c r="AD521" s="123"/>
      <c r="AE521" s="123"/>
      <c r="AG521" s="124"/>
      <c r="AH521" s="124"/>
    </row>
    <row r="522" spans="15:34" ht="15.75" customHeight="1" x14ac:dyDescent="0.2">
      <c r="O522" s="42"/>
      <c r="Y522" s="42"/>
      <c r="AC522" s="123"/>
      <c r="AD522" s="123"/>
      <c r="AE522" s="123"/>
      <c r="AG522" s="124"/>
      <c r="AH522" s="124"/>
    </row>
    <row r="523" spans="15:34" ht="15.75" customHeight="1" x14ac:dyDescent="0.2">
      <c r="O523" s="42"/>
      <c r="Y523" s="42"/>
      <c r="AC523" s="123"/>
      <c r="AD523" s="123"/>
      <c r="AE523" s="123"/>
      <c r="AG523" s="124"/>
      <c r="AH523" s="124"/>
    </row>
    <row r="524" spans="15:34" ht="15.75" customHeight="1" x14ac:dyDescent="0.2">
      <c r="O524" s="42"/>
      <c r="Y524" s="42"/>
      <c r="AC524" s="123"/>
      <c r="AD524" s="123"/>
      <c r="AE524" s="123"/>
      <c r="AG524" s="124"/>
      <c r="AH524" s="124"/>
    </row>
    <row r="525" spans="15:34" ht="15.75" customHeight="1" x14ac:dyDescent="0.2">
      <c r="O525" s="42"/>
      <c r="Y525" s="42"/>
      <c r="AC525" s="123"/>
      <c r="AD525" s="123"/>
      <c r="AE525" s="123"/>
      <c r="AG525" s="124"/>
      <c r="AH525" s="124"/>
    </row>
    <row r="526" spans="15:34" ht="15.75" customHeight="1" x14ac:dyDescent="0.2">
      <c r="O526" s="42"/>
      <c r="Y526" s="42"/>
      <c r="AC526" s="123"/>
      <c r="AD526" s="123"/>
      <c r="AE526" s="123"/>
      <c r="AG526" s="124"/>
      <c r="AH526" s="124"/>
    </row>
    <row r="527" spans="15:34" ht="15.75" customHeight="1" x14ac:dyDescent="0.2">
      <c r="O527" s="42"/>
      <c r="Y527" s="42"/>
      <c r="AC527" s="123"/>
      <c r="AD527" s="123"/>
      <c r="AE527" s="123"/>
      <c r="AG527" s="124"/>
      <c r="AH527" s="124"/>
    </row>
    <row r="528" spans="15:34" ht="15.75" customHeight="1" x14ac:dyDescent="0.2">
      <c r="O528" s="42"/>
      <c r="Y528" s="42"/>
      <c r="AC528" s="123"/>
      <c r="AD528" s="123"/>
      <c r="AE528" s="123"/>
      <c r="AG528" s="124"/>
      <c r="AH528" s="124"/>
    </row>
    <row r="529" spans="15:34" ht="15.75" customHeight="1" x14ac:dyDescent="0.2">
      <c r="O529" s="42"/>
      <c r="Y529" s="42"/>
      <c r="AC529" s="123"/>
      <c r="AD529" s="123"/>
      <c r="AE529" s="123"/>
      <c r="AG529" s="124"/>
      <c r="AH529" s="124"/>
    </row>
    <row r="530" spans="15:34" ht="15.75" customHeight="1" x14ac:dyDescent="0.2">
      <c r="O530" s="42"/>
      <c r="Y530" s="42"/>
      <c r="AC530" s="123"/>
      <c r="AD530" s="123"/>
      <c r="AE530" s="123"/>
      <c r="AG530" s="124"/>
      <c r="AH530" s="124"/>
    </row>
    <row r="531" spans="15:34" ht="15.75" customHeight="1" x14ac:dyDescent="0.2">
      <c r="O531" s="42"/>
      <c r="Y531" s="42"/>
      <c r="AC531" s="123"/>
      <c r="AD531" s="123"/>
      <c r="AE531" s="123"/>
      <c r="AG531" s="124"/>
      <c r="AH531" s="124"/>
    </row>
    <row r="532" spans="15:34" ht="15.75" customHeight="1" x14ac:dyDescent="0.2">
      <c r="O532" s="42"/>
      <c r="Y532" s="42"/>
      <c r="AC532" s="123"/>
      <c r="AD532" s="123"/>
      <c r="AE532" s="123"/>
      <c r="AG532" s="124"/>
      <c r="AH532" s="124"/>
    </row>
    <row r="533" spans="15:34" ht="15.75" customHeight="1" x14ac:dyDescent="0.2">
      <c r="O533" s="42"/>
      <c r="Y533" s="42"/>
      <c r="AC533" s="123"/>
      <c r="AD533" s="123"/>
      <c r="AE533" s="123"/>
      <c r="AG533" s="124"/>
      <c r="AH533" s="124"/>
    </row>
    <row r="534" spans="15:34" ht="15.75" customHeight="1" x14ac:dyDescent="0.2">
      <c r="O534" s="42"/>
      <c r="Y534" s="42"/>
      <c r="AC534" s="123"/>
      <c r="AD534" s="123"/>
      <c r="AE534" s="123"/>
      <c r="AG534" s="124"/>
      <c r="AH534" s="124"/>
    </row>
    <row r="535" spans="15:34" ht="15.75" customHeight="1" x14ac:dyDescent="0.2">
      <c r="O535" s="42"/>
      <c r="Y535" s="42"/>
      <c r="AC535" s="123"/>
      <c r="AD535" s="123"/>
      <c r="AE535" s="123"/>
      <c r="AG535" s="124"/>
      <c r="AH535" s="124"/>
    </row>
    <row r="536" spans="15:34" ht="15.75" customHeight="1" x14ac:dyDescent="0.2">
      <c r="O536" s="42"/>
      <c r="Y536" s="42"/>
      <c r="AC536" s="123"/>
      <c r="AD536" s="123"/>
      <c r="AE536" s="123"/>
      <c r="AG536" s="124"/>
      <c r="AH536" s="124"/>
    </row>
    <row r="537" spans="15:34" ht="15.75" customHeight="1" x14ac:dyDescent="0.2">
      <c r="O537" s="42"/>
      <c r="Y537" s="42"/>
      <c r="AC537" s="123"/>
      <c r="AD537" s="123"/>
      <c r="AE537" s="123"/>
      <c r="AG537" s="124"/>
      <c r="AH537" s="124"/>
    </row>
    <row r="538" spans="15:34" ht="15.75" customHeight="1" x14ac:dyDescent="0.2">
      <c r="O538" s="42"/>
      <c r="Y538" s="42"/>
      <c r="AC538" s="123"/>
      <c r="AD538" s="123"/>
      <c r="AE538" s="123"/>
      <c r="AG538" s="124"/>
      <c r="AH538" s="124"/>
    </row>
    <row r="539" spans="15:34" ht="15.75" customHeight="1" x14ac:dyDescent="0.2">
      <c r="O539" s="42"/>
      <c r="Y539" s="42"/>
      <c r="AC539" s="123"/>
      <c r="AD539" s="123"/>
      <c r="AE539" s="123"/>
      <c r="AG539" s="124"/>
      <c r="AH539" s="124"/>
    </row>
    <row r="540" spans="15:34" ht="15.75" customHeight="1" x14ac:dyDescent="0.2">
      <c r="O540" s="42"/>
      <c r="Y540" s="42"/>
      <c r="AC540" s="123"/>
      <c r="AD540" s="123"/>
      <c r="AE540" s="123"/>
      <c r="AG540" s="124"/>
      <c r="AH540" s="124"/>
    </row>
    <row r="541" spans="15:34" ht="15.75" customHeight="1" x14ac:dyDescent="0.2">
      <c r="O541" s="42"/>
      <c r="Y541" s="42"/>
      <c r="AC541" s="123"/>
      <c r="AD541" s="123"/>
      <c r="AE541" s="123"/>
      <c r="AG541" s="124"/>
      <c r="AH541" s="124"/>
    </row>
    <row r="542" spans="15:34" ht="15.75" customHeight="1" x14ac:dyDescent="0.2">
      <c r="O542" s="42"/>
      <c r="Y542" s="42"/>
      <c r="AC542" s="123"/>
      <c r="AD542" s="123"/>
      <c r="AE542" s="123"/>
      <c r="AG542" s="124"/>
      <c r="AH542" s="124"/>
    </row>
    <row r="543" spans="15:34" ht="15.75" customHeight="1" x14ac:dyDescent="0.2">
      <c r="O543" s="42"/>
      <c r="Y543" s="42"/>
      <c r="AC543" s="123"/>
      <c r="AD543" s="123"/>
      <c r="AE543" s="123"/>
      <c r="AG543" s="124"/>
      <c r="AH543" s="124"/>
    </row>
    <row r="544" spans="15:34" ht="15.75" customHeight="1" x14ac:dyDescent="0.2">
      <c r="O544" s="42"/>
      <c r="Y544" s="42"/>
      <c r="AC544" s="123"/>
      <c r="AD544" s="123"/>
      <c r="AE544" s="123"/>
      <c r="AG544" s="124"/>
      <c r="AH544" s="124"/>
    </row>
    <row r="545" spans="15:34" ht="15.75" customHeight="1" x14ac:dyDescent="0.2">
      <c r="O545" s="42"/>
      <c r="Y545" s="42"/>
      <c r="AC545" s="123"/>
      <c r="AD545" s="123"/>
      <c r="AE545" s="123"/>
      <c r="AG545" s="124"/>
      <c r="AH545" s="124"/>
    </row>
    <row r="546" spans="15:34" ht="15.75" customHeight="1" x14ac:dyDescent="0.2">
      <c r="O546" s="42"/>
      <c r="Y546" s="42"/>
      <c r="AC546" s="123"/>
      <c r="AD546" s="123"/>
      <c r="AE546" s="123"/>
      <c r="AG546" s="124"/>
      <c r="AH546" s="124"/>
    </row>
    <row r="547" spans="15:34" ht="15.75" customHeight="1" x14ac:dyDescent="0.2">
      <c r="O547" s="42"/>
      <c r="Y547" s="42"/>
      <c r="AC547" s="123"/>
      <c r="AD547" s="123"/>
      <c r="AE547" s="123"/>
      <c r="AG547" s="124"/>
      <c r="AH547" s="124"/>
    </row>
    <row r="548" spans="15:34" ht="15.75" customHeight="1" x14ac:dyDescent="0.2">
      <c r="O548" s="42"/>
      <c r="Y548" s="42"/>
      <c r="AC548" s="123"/>
      <c r="AD548" s="123"/>
      <c r="AE548" s="123"/>
      <c r="AG548" s="124"/>
      <c r="AH548" s="124"/>
    </row>
    <row r="549" spans="15:34" ht="15.75" customHeight="1" x14ac:dyDescent="0.2">
      <c r="O549" s="42"/>
      <c r="Y549" s="42"/>
      <c r="AC549" s="123"/>
      <c r="AD549" s="123"/>
      <c r="AE549" s="123"/>
      <c r="AG549" s="124"/>
      <c r="AH549" s="124"/>
    </row>
    <row r="550" spans="15:34" ht="15.75" customHeight="1" x14ac:dyDescent="0.2">
      <c r="O550" s="42"/>
      <c r="Y550" s="42"/>
      <c r="AC550" s="123"/>
      <c r="AD550" s="123"/>
      <c r="AE550" s="123"/>
      <c r="AG550" s="124"/>
      <c r="AH550" s="124"/>
    </row>
    <row r="551" spans="15:34" ht="15.75" customHeight="1" x14ac:dyDescent="0.2">
      <c r="O551" s="42"/>
      <c r="Y551" s="42"/>
      <c r="AC551" s="123"/>
      <c r="AD551" s="123"/>
      <c r="AE551" s="123"/>
      <c r="AG551" s="124"/>
      <c r="AH551" s="124"/>
    </row>
    <row r="552" spans="15:34" ht="15.75" customHeight="1" x14ac:dyDescent="0.2">
      <c r="O552" s="42"/>
      <c r="Y552" s="42"/>
      <c r="AC552" s="123"/>
      <c r="AD552" s="123"/>
      <c r="AE552" s="123"/>
      <c r="AG552" s="124"/>
      <c r="AH552" s="124"/>
    </row>
    <row r="553" spans="15:34" ht="15.75" customHeight="1" x14ac:dyDescent="0.2">
      <c r="O553" s="42"/>
      <c r="Y553" s="42"/>
      <c r="AC553" s="123"/>
      <c r="AD553" s="123"/>
      <c r="AE553" s="123"/>
      <c r="AG553" s="124"/>
      <c r="AH553" s="124"/>
    </row>
    <row r="554" spans="15:34" ht="15.75" customHeight="1" x14ac:dyDescent="0.2">
      <c r="O554" s="42"/>
      <c r="Y554" s="42"/>
      <c r="AC554" s="123"/>
      <c r="AD554" s="123"/>
      <c r="AE554" s="123"/>
      <c r="AG554" s="124"/>
      <c r="AH554" s="124"/>
    </row>
    <row r="555" spans="15:34" ht="15.75" customHeight="1" x14ac:dyDescent="0.2">
      <c r="O555" s="42"/>
      <c r="Y555" s="42"/>
      <c r="AC555" s="123"/>
      <c r="AD555" s="123"/>
      <c r="AE555" s="123"/>
      <c r="AG555" s="124"/>
      <c r="AH555" s="124"/>
    </row>
    <row r="556" spans="15:34" ht="15.75" customHeight="1" x14ac:dyDescent="0.2">
      <c r="O556" s="42"/>
      <c r="Y556" s="42"/>
      <c r="AC556" s="123"/>
      <c r="AD556" s="123"/>
      <c r="AE556" s="123"/>
      <c r="AG556" s="124"/>
      <c r="AH556" s="124"/>
    </row>
    <row r="557" spans="15:34" ht="15.75" customHeight="1" x14ac:dyDescent="0.2">
      <c r="O557" s="42"/>
      <c r="Y557" s="42"/>
      <c r="AC557" s="123"/>
      <c r="AD557" s="123"/>
      <c r="AE557" s="123"/>
      <c r="AG557" s="124"/>
      <c r="AH557" s="124"/>
    </row>
    <row r="558" spans="15:34" ht="15.75" customHeight="1" x14ac:dyDescent="0.2">
      <c r="O558" s="42"/>
      <c r="Y558" s="42"/>
      <c r="AC558" s="123"/>
      <c r="AD558" s="123"/>
      <c r="AE558" s="123"/>
      <c r="AG558" s="124"/>
      <c r="AH558" s="124"/>
    </row>
    <row r="559" spans="15:34" ht="15.75" customHeight="1" x14ac:dyDescent="0.2">
      <c r="O559" s="42"/>
      <c r="Y559" s="42"/>
      <c r="AC559" s="123"/>
      <c r="AD559" s="123"/>
      <c r="AE559" s="123"/>
      <c r="AG559" s="124"/>
      <c r="AH559" s="124"/>
    </row>
    <row r="560" spans="15:34" ht="15.75" customHeight="1" x14ac:dyDescent="0.2">
      <c r="O560" s="42"/>
      <c r="Y560" s="42"/>
      <c r="AC560" s="123"/>
      <c r="AD560" s="123"/>
      <c r="AE560" s="123"/>
      <c r="AG560" s="124"/>
      <c r="AH560" s="124"/>
    </row>
    <row r="561" spans="15:34" ht="15.75" customHeight="1" x14ac:dyDescent="0.2">
      <c r="O561" s="42"/>
      <c r="Y561" s="42"/>
      <c r="AC561" s="123"/>
      <c r="AD561" s="123"/>
      <c r="AE561" s="123"/>
      <c r="AG561" s="124"/>
      <c r="AH561" s="124"/>
    </row>
    <row r="562" spans="15:34" ht="15.75" customHeight="1" x14ac:dyDescent="0.2">
      <c r="O562" s="42"/>
      <c r="Y562" s="42"/>
      <c r="AC562" s="123"/>
      <c r="AD562" s="123"/>
      <c r="AE562" s="123"/>
      <c r="AG562" s="124"/>
      <c r="AH562" s="124"/>
    </row>
    <row r="563" spans="15:34" ht="15.75" customHeight="1" x14ac:dyDescent="0.2">
      <c r="O563" s="42"/>
      <c r="Y563" s="42"/>
      <c r="AC563" s="123"/>
      <c r="AD563" s="123"/>
      <c r="AE563" s="123"/>
      <c r="AG563" s="124"/>
      <c r="AH563" s="124"/>
    </row>
    <row r="564" spans="15:34" ht="15.75" customHeight="1" x14ac:dyDescent="0.2">
      <c r="O564" s="42"/>
      <c r="Y564" s="42"/>
      <c r="AC564" s="123"/>
      <c r="AD564" s="123"/>
      <c r="AE564" s="123"/>
      <c r="AG564" s="124"/>
      <c r="AH564" s="124"/>
    </row>
    <row r="565" spans="15:34" ht="15.75" customHeight="1" x14ac:dyDescent="0.2">
      <c r="O565" s="42"/>
      <c r="Y565" s="42"/>
      <c r="AC565" s="123"/>
      <c r="AD565" s="123"/>
      <c r="AE565" s="123"/>
      <c r="AG565" s="124"/>
      <c r="AH565" s="124"/>
    </row>
    <row r="566" spans="15:34" ht="15.75" customHeight="1" x14ac:dyDescent="0.2">
      <c r="O566" s="42"/>
      <c r="Y566" s="42"/>
      <c r="AC566" s="123"/>
      <c r="AD566" s="123"/>
      <c r="AE566" s="123"/>
      <c r="AG566" s="124"/>
      <c r="AH566" s="124"/>
    </row>
    <row r="567" spans="15:34" ht="15.75" customHeight="1" x14ac:dyDescent="0.2">
      <c r="O567" s="42"/>
      <c r="Y567" s="42"/>
      <c r="AC567" s="123"/>
      <c r="AD567" s="123"/>
      <c r="AE567" s="123"/>
      <c r="AG567" s="124"/>
      <c r="AH567" s="124"/>
    </row>
    <row r="568" spans="15:34" ht="15.75" customHeight="1" x14ac:dyDescent="0.2">
      <c r="O568" s="42"/>
      <c r="Y568" s="42"/>
      <c r="AC568" s="123"/>
      <c r="AD568" s="123"/>
      <c r="AE568" s="123"/>
      <c r="AG568" s="124"/>
      <c r="AH568" s="124"/>
    </row>
    <row r="569" spans="15:34" ht="15.75" customHeight="1" x14ac:dyDescent="0.2">
      <c r="O569" s="42"/>
      <c r="Y569" s="42"/>
      <c r="AC569" s="123"/>
      <c r="AD569" s="123"/>
      <c r="AE569" s="123"/>
      <c r="AG569" s="124"/>
      <c r="AH569" s="124"/>
    </row>
    <row r="570" spans="15:34" ht="15.75" customHeight="1" x14ac:dyDescent="0.2">
      <c r="O570" s="42"/>
      <c r="Y570" s="42"/>
      <c r="AC570" s="123"/>
      <c r="AD570" s="123"/>
      <c r="AE570" s="123"/>
      <c r="AG570" s="124"/>
      <c r="AH570" s="124"/>
    </row>
    <row r="571" spans="15:34" ht="15.75" customHeight="1" x14ac:dyDescent="0.2">
      <c r="O571" s="42"/>
      <c r="Y571" s="42"/>
      <c r="AC571" s="123"/>
      <c r="AD571" s="123"/>
      <c r="AE571" s="123"/>
      <c r="AG571" s="124"/>
      <c r="AH571" s="124"/>
    </row>
    <row r="572" spans="15:34" ht="15.75" customHeight="1" x14ac:dyDescent="0.2">
      <c r="O572" s="42"/>
      <c r="Y572" s="42"/>
      <c r="AC572" s="123"/>
      <c r="AD572" s="123"/>
      <c r="AE572" s="123"/>
      <c r="AG572" s="124"/>
      <c r="AH572" s="124"/>
    </row>
    <row r="573" spans="15:34" ht="15.75" customHeight="1" x14ac:dyDescent="0.2">
      <c r="O573" s="42"/>
      <c r="Y573" s="42"/>
      <c r="AC573" s="123"/>
      <c r="AD573" s="123"/>
      <c r="AE573" s="123"/>
      <c r="AG573" s="124"/>
      <c r="AH573" s="124"/>
    </row>
    <row r="574" spans="15:34" ht="15.75" customHeight="1" x14ac:dyDescent="0.2">
      <c r="O574" s="42"/>
      <c r="Y574" s="42"/>
      <c r="AC574" s="123"/>
      <c r="AD574" s="123"/>
      <c r="AE574" s="123"/>
      <c r="AG574" s="124"/>
      <c r="AH574" s="124"/>
    </row>
    <row r="575" spans="15:34" ht="15.75" customHeight="1" x14ac:dyDescent="0.2">
      <c r="O575" s="42"/>
      <c r="Y575" s="42"/>
      <c r="AC575" s="123"/>
      <c r="AD575" s="123"/>
      <c r="AE575" s="123"/>
      <c r="AG575" s="124"/>
      <c r="AH575" s="124"/>
    </row>
    <row r="576" spans="15:34" ht="15.75" customHeight="1" x14ac:dyDescent="0.2">
      <c r="O576" s="42"/>
      <c r="Y576" s="42"/>
      <c r="AC576" s="123"/>
      <c r="AD576" s="123"/>
      <c r="AE576" s="123"/>
      <c r="AG576" s="124"/>
      <c r="AH576" s="124"/>
    </row>
    <row r="577" spans="15:34" ht="15.75" customHeight="1" x14ac:dyDescent="0.2">
      <c r="O577" s="42"/>
      <c r="Y577" s="42"/>
      <c r="AC577" s="123"/>
      <c r="AD577" s="123"/>
      <c r="AE577" s="123"/>
      <c r="AG577" s="124"/>
      <c r="AH577" s="124"/>
    </row>
    <row r="578" spans="15:34" ht="15.75" customHeight="1" x14ac:dyDescent="0.2">
      <c r="O578" s="42"/>
      <c r="Y578" s="42"/>
      <c r="AC578" s="123"/>
      <c r="AD578" s="123"/>
      <c r="AE578" s="123"/>
      <c r="AG578" s="124"/>
      <c r="AH578" s="124"/>
    </row>
    <row r="579" spans="15:34" ht="15.75" customHeight="1" x14ac:dyDescent="0.2">
      <c r="O579" s="42"/>
      <c r="Y579" s="42"/>
      <c r="AC579" s="123"/>
      <c r="AD579" s="123"/>
      <c r="AE579" s="123"/>
      <c r="AG579" s="124"/>
      <c r="AH579" s="124"/>
    </row>
    <row r="580" spans="15:34" ht="15.75" customHeight="1" x14ac:dyDescent="0.2">
      <c r="O580" s="42"/>
      <c r="Y580" s="42"/>
      <c r="AC580" s="123"/>
      <c r="AD580" s="123"/>
      <c r="AE580" s="123"/>
      <c r="AG580" s="124"/>
      <c r="AH580" s="124"/>
    </row>
    <row r="581" spans="15:34" ht="15.75" customHeight="1" x14ac:dyDescent="0.2">
      <c r="O581" s="42"/>
      <c r="Y581" s="42"/>
      <c r="AC581" s="123"/>
      <c r="AD581" s="123"/>
      <c r="AE581" s="123"/>
      <c r="AG581" s="124"/>
      <c r="AH581" s="124"/>
    </row>
    <row r="582" spans="15:34" ht="15.75" customHeight="1" x14ac:dyDescent="0.2">
      <c r="O582" s="42"/>
      <c r="Y582" s="42"/>
      <c r="AC582" s="123"/>
      <c r="AD582" s="123"/>
      <c r="AE582" s="123"/>
      <c r="AG582" s="124"/>
      <c r="AH582" s="124"/>
    </row>
    <row r="583" spans="15:34" ht="15.75" customHeight="1" x14ac:dyDescent="0.2">
      <c r="O583" s="42"/>
      <c r="Y583" s="42"/>
      <c r="AC583" s="123"/>
      <c r="AD583" s="123"/>
      <c r="AE583" s="123"/>
      <c r="AG583" s="124"/>
      <c r="AH583" s="124"/>
    </row>
    <row r="584" spans="15:34" ht="15.75" customHeight="1" x14ac:dyDescent="0.2">
      <c r="O584" s="42"/>
      <c r="Y584" s="42"/>
      <c r="AC584" s="123"/>
      <c r="AD584" s="123"/>
      <c r="AE584" s="123"/>
      <c r="AG584" s="124"/>
      <c r="AH584" s="124"/>
    </row>
    <row r="585" spans="15:34" ht="15.75" customHeight="1" x14ac:dyDescent="0.2">
      <c r="O585" s="42"/>
      <c r="Y585" s="42"/>
      <c r="AC585" s="123"/>
      <c r="AD585" s="123"/>
      <c r="AE585" s="123"/>
      <c r="AG585" s="124"/>
      <c r="AH585" s="124"/>
    </row>
    <row r="586" spans="15:34" ht="15.75" customHeight="1" x14ac:dyDescent="0.2">
      <c r="O586" s="42"/>
      <c r="Y586" s="42"/>
      <c r="AC586" s="123"/>
      <c r="AD586" s="123"/>
      <c r="AE586" s="123"/>
      <c r="AG586" s="124"/>
      <c r="AH586" s="124"/>
    </row>
    <row r="587" spans="15:34" ht="15.75" customHeight="1" x14ac:dyDescent="0.2">
      <c r="O587" s="42"/>
      <c r="Y587" s="42"/>
      <c r="AC587" s="123"/>
      <c r="AD587" s="123"/>
      <c r="AE587" s="123"/>
      <c r="AG587" s="124"/>
      <c r="AH587" s="124"/>
    </row>
    <row r="588" spans="15:34" ht="15.75" customHeight="1" x14ac:dyDescent="0.2">
      <c r="O588" s="42"/>
      <c r="Y588" s="42"/>
      <c r="AC588" s="123"/>
      <c r="AD588" s="123"/>
      <c r="AE588" s="123"/>
      <c r="AG588" s="124"/>
      <c r="AH588" s="124"/>
    </row>
    <row r="589" spans="15:34" ht="15.75" customHeight="1" x14ac:dyDescent="0.2">
      <c r="O589" s="42"/>
      <c r="Y589" s="42"/>
      <c r="AC589" s="123"/>
      <c r="AD589" s="123"/>
      <c r="AE589" s="123"/>
      <c r="AG589" s="124"/>
      <c r="AH589" s="124"/>
    </row>
    <row r="590" spans="15:34" ht="15.75" customHeight="1" x14ac:dyDescent="0.2">
      <c r="O590" s="42"/>
      <c r="Y590" s="42"/>
      <c r="AC590" s="123"/>
      <c r="AD590" s="123"/>
      <c r="AE590" s="123"/>
      <c r="AG590" s="124"/>
      <c r="AH590" s="124"/>
    </row>
    <row r="591" spans="15:34" ht="15.75" customHeight="1" x14ac:dyDescent="0.2">
      <c r="O591" s="42"/>
      <c r="Y591" s="42"/>
      <c r="AC591" s="123"/>
      <c r="AD591" s="123"/>
      <c r="AE591" s="123"/>
      <c r="AG591" s="124"/>
      <c r="AH591" s="124"/>
    </row>
    <row r="592" spans="15:34" ht="15.75" customHeight="1" x14ac:dyDescent="0.2">
      <c r="O592" s="42"/>
      <c r="Y592" s="42"/>
      <c r="AC592" s="123"/>
      <c r="AD592" s="123"/>
      <c r="AE592" s="123"/>
      <c r="AG592" s="124"/>
      <c r="AH592" s="124"/>
    </row>
    <row r="593" spans="15:34" ht="15.75" customHeight="1" x14ac:dyDescent="0.2">
      <c r="O593" s="42"/>
      <c r="Y593" s="42"/>
      <c r="AC593" s="123"/>
      <c r="AD593" s="123"/>
      <c r="AE593" s="123"/>
      <c r="AG593" s="124"/>
      <c r="AH593" s="124"/>
    </row>
    <row r="594" spans="15:34" ht="15.75" customHeight="1" x14ac:dyDescent="0.2">
      <c r="O594" s="42"/>
      <c r="Y594" s="42"/>
      <c r="AC594" s="123"/>
      <c r="AD594" s="123"/>
      <c r="AE594" s="123"/>
      <c r="AG594" s="124"/>
      <c r="AH594" s="124"/>
    </row>
    <row r="595" spans="15:34" ht="15.75" customHeight="1" x14ac:dyDescent="0.2">
      <c r="O595" s="42"/>
      <c r="Y595" s="42"/>
      <c r="AC595" s="123"/>
      <c r="AD595" s="123"/>
      <c r="AE595" s="123"/>
      <c r="AG595" s="124"/>
      <c r="AH595" s="124"/>
    </row>
    <row r="596" spans="15:34" ht="15.75" customHeight="1" x14ac:dyDescent="0.2">
      <c r="O596" s="42"/>
      <c r="Y596" s="42"/>
      <c r="AC596" s="123"/>
      <c r="AD596" s="123"/>
      <c r="AE596" s="123"/>
      <c r="AG596" s="124"/>
      <c r="AH596" s="124"/>
    </row>
    <row r="597" spans="15:34" ht="15.75" customHeight="1" x14ac:dyDescent="0.2">
      <c r="O597" s="42"/>
      <c r="Y597" s="42"/>
      <c r="AC597" s="123"/>
      <c r="AD597" s="123"/>
      <c r="AE597" s="123"/>
      <c r="AG597" s="124"/>
      <c r="AH597" s="124"/>
    </row>
    <row r="598" spans="15:34" ht="15.75" customHeight="1" x14ac:dyDescent="0.2">
      <c r="O598" s="42"/>
      <c r="Y598" s="42"/>
      <c r="AC598" s="123"/>
      <c r="AD598" s="123"/>
      <c r="AE598" s="123"/>
      <c r="AG598" s="124"/>
      <c r="AH598" s="124"/>
    </row>
    <row r="599" spans="15:34" ht="15.75" customHeight="1" x14ac:dyDescent="0.2">
      <c r="O599" s="42"/>
      <c r="Y599" s="42"/>
      <c r="AC599" s="123"/>
      <c r="AD599" s="123"/>
      <c r="AE599" s="123"/>
      <c r="AG599" s="124"/>
      <c r="AH599" s="124"/>
    </row>
    <row r="600" spans="15:34" ht="15.75" customHeight="1" x14ac:dyDescent="0.2">
      <c r="O600" s="42"/>
      <c r="Y600" s="42"/>
      <c r="AC600" s="123"/>
      <c r="AD600" s="123"/>
      <c r="AE600" s="123"/>
      <c r="AG600" s="124"/>
      <c r="AH600" s="124"/>
    </row>
    <row r="601" spans="15:34" ht="15.75" customHeight="1" x14ac:dyDescent="0.2">
      <c r="O601" s="42"/>
      <c r="Y601" s="42"/>
      <c r="AC601" s="123"/>
      <c r="AD601" s="123"/>
      <c r="AE601" s="123"/>
      <c r="AG601" s="124"/>
      <c r="AH601" s="124"/>
    </row>
    <row r="602" spans="15:34" ht="15.75" customHeight="1" x14ac:dyDescent="0.2">
      <c r="O602" s="42"/>
      <c r="Y602" s="42"/>
      <c r="AC602" s="123"/>
      <c r="AD602" s="123"/>
      <c r="AE602" s="123"/>
      <c r="AG602" s="124"/>
      <c r="AH602" s="124"/>
    </row>
    <row r="603" spans="15:34" ht="15.75" customHeight="1" x14ac:dyDescent="0.2">
      <c r="O603" s="42"/>
      <c r="Y603" s="42"/>
      <c r="AC603" s="123"/>
      <c r="AD603" s="123"/>
      <c r="AE603" s="123"/>
      <c r="AG603" s="124"/>
      <c r="AH603" s="124"/>
    </row>
    <row r="604" spans="15:34" ht="15.75" customHeight="1" x14ac:dyDescent="0.2">
      <c r="O604" s="42"/>
      <c r="Y604" s="42"/>
      <c r="AC604" s="123"/>
      <c r="AD604" s="123"/>
      <c r="AE604" s="123"/>
      <c r="AG604" s="124"/>
      <c r="AH604" s="124"/>
    </row>
    <row r="605" spans="15:34" ht="15.75" customHeight="1" x14ac:dyDescent="0.2">
      <c r="O605" s="42"/>
      <c r="Y605" s="42"/>
      <c r="AC605" s="123"/>
      <c r="AD605" s="123"/>
      <c r="AE605" s="123"/>
      <c r="AG605" s="124"/>
      <c r="AH605" s="124"/>
    </row>
    <row r="606" spans="15:34" ht="15.75" customHeight="1" x14ac:dyDescent="0.2">
      <c r="O606" s="42"/>
      <c r="Y606" s="42"/>
      <c r="AC606" s="123"/>
      <c r="AD606" s="123"/>
      <c r="AE606" s="123"/>
      <c r="AG606" s="124"/>
      <c r="AH606" s="124"/>
    </row>
    <row r="607" spans="15:34" ht="15.75" customHeight="1" x14ac:dyDescent="0.2">
      <c r="O607" s="42"/>
      <c r="Y607" s="42"/>
      <c r="AC607" s="123"/>
      <c r="AD607" s="123"/>
      <c r="AE607" s="123"/>
      <c r="AG607" s="124"/>
      <c r="AH607" s="124"/>
    </row>
    <row r="608" spans="15:34" ht="15.75" customHeight="1" x14ac:dyDescent="0.2">
      <c r="O608" s="42"/>
      <c r="Y608" s="42"/>
      <c r="AC608" s="123"/>
      <c r="AD608" s="123"/>
      <c r="AE608" s="123"/>
      <c r="AG608" s="124"/>
      <c r="AH608" s="124"/>
    </row>
    <row r="609" spans="15:34" ht="15.75" customHeight="1" x14ac:dyDescent="0.2">
      <c r="O609" s="42"/>
      <c r="Y609" s="42"/>
      <c r="AC609" s="123"/>
      <c r="AD609" s="123"/>
      <c r="AE609" s="123"/>
      <c r="AG609" s="124"/>
      <c r="AH609" s="124"/>
    </row>
    <row r="610" spans="15:34" ht="15.75" customHeight="1" x14ac:dyDescent="0.2">
      <c r="O610" s="42"/>
      <c r="Y610" s="42"/>
      <c r="AC610" s="123"/>
      <c r="AD610" s="123"/>
      <c r="AE610" s="123"/>
      <c r="AG610" s="124"/>
      <c r="AH610" s="124"/>
    </row>
    <row r="611" spans="15:34" ht="15.75" customHeight="1" x14ac:dyDescent="0.2">
      <c r="O611" s="42"/>
      <c r="Y611" s="42"/>
      <c r="AC611" s="123"/>
      <c r="AD611" s="123"/>
      <c r="AE611" s="123"/>
      <c r="AG611" s="124"/>
      <c r="AH611" s="124"/>
    </row>
    <row r="612" spans="15:34" ht="15.75" customHeight="1" x14ac:dyDescent="0.2">
      <c r="O612" s="42"/>
      <c r="Y612" s="42"/>
      <c r="AC612" s="123"/>
      <c r="AD612" s="123"/>
      <c r="AE612" s="123"/>
      <c r="AG612" s="124"/>
      <c r="AH612" s="124"/>
    </row>
    <row r="613" spans="15:34" ht="15.75" customHeight="1" x14ac:dyDescent="0.2">
      <c r="O613" s="42"/>
      <c r="Y613" s="42"/>
      <c r="AC613" s="123"/>
      <c r="AD613" s="123"/>
      <c r="AE613" s="123"/>
      <c r="AG613" s="124"/>
      <c r="AH613" s="124"/>
    </row>
    <row r="614" spans="15:34" ht="15.75" customHeight="1" x14ac:dyDescent="0.2">
      <c r="O614" s="42"/>
      <c r="Y614" s="42"/>
      <c r="AC614" s="123"/>
      <c r="AD614" s="123"/>
      <c r="AE614" s="123"/>
      <c r="AG614" s="124"/>
      <c r="AH614" s="124"/>
    </row>
    <row r="615" spans="15:34" ht="15.75" customHeight="1" x14ac:dyDescent="0.2">
      <c r="O615" s="42"/>
      <c r="Y615" s="42"/>
      <c r="AC615" s="123"/>
      <c r="AD615" s="123"/>
      <c r="AE615" s="123"/>
      <c r="AG615" s="124"/>
      <c r="AH615" s="124"/>
    </row>
    <row r="616" spans="15:34" ht="15.75" customHeight="1" x14ac:dyDescent="0.2">
      <c r="O616" s="42"/>
      <c r="Y616" s="42"/>
      <c r="AC616" s="123"/>
      <c r="AD616" s="123"/>
      <c r="AE616" s="123"/>
      <c r="AG616" s="124"/>
      <c r="AH616" s="124"/>
    </row>
    <row r="617" spans="15:34" ht="15.75" customHeight="1" x14ac:dyDescent="0.2">
      <c r="O617" s="42"/>
      <c r="Y617" s="42"/>
      <c r="AC617" s="123"/>
      <c r="AD617" s="123"/>
      <c r="AE617" s="123"/>
      <c r="AG617" s="124"/>
      <c r="AH617" s="124"/>
    </row>
    <row r="618" spans="15:34" ht="15.75" customHeight="1" x14ac:dyDescent="0.2">
      <c r="O618" s="42"/>
      <c r="Y618" s="42"/>
      <c r="AC618" s="123"/>
      <c r="AD618" s="123"/>
      <c r="AE618" s="123"/>
      <c r="AG618" s="124"/>
      <c r="AH618" s="124"/>
    </row>
    <row r="619" spans="15:34" ht="15.75" customHeight="1" x14ac:dyDescent="0.2">
      <c r="O619" s="42"/>
      <c r="Y619" s="42"/>
      <c r="AC619" s="123"/>
      <c r="AD619" s="123"/>
      <c r="AE619" s="123"/>
      <c r="AG619" s="124"/>
      <c r="AH619" s="124"/>
    </row>
    <row r="620" spans="15:34" ht="15.75" customHeight="1" x14ac:dyDescent="0.2">
      <c r="O620" s="42"/>
      <c r="Y620" s="42"/>
      <c r="AC620" s="123"/>
      <c r="AD620" s="123"/>
      <c r="AE620" s="123"/>
      <c r="AG620" s="124"/>
      <c r="AH620" s="124"/>
    </row>
    <row r="621" spans="15:34" ht="15.75" customHeight="1" x14ac:dyDescent="0.2">
      <c r="O621" s="42"/>
      <c r="Y621" s="42"/>
      <c r="AC621" s="123"/>
      <c r="AD621" s="123"/>
      <c r="AE621" s="123"/>
      <c r="AG621" s="124"/>
      <c r="AH621" s="124"/>
    </row>
    <row r="622" spans="15:34" ht="15.75" customHeight="1" x14ac:dyDescent="0.2">
      <c r="O622" s="42"/>
      <c r="Y622" s="42"/>
      <c r="AC622" s="123"/>
      <c r="AD622" s="123"/>
      <c r="AE622" s="123"/>
      <c r="AG622" s="124"/>
      <c r="AH622" s="124"/>
    </row>
    <row r="623" spans="15:34" ht="15.75" customHeight="1" x14ac:dyDescent="0.2">
      <c r="O623" s="42"/>
      <c r="Y623" s="42"/>
      <c r="AC623" s="123"/>
      <c r="AD623" s="123"/>
      <c r="AE623" s="123"/>
      <c r="AG623" s="124"/>
      <c r="AH623" s="124"/>
    </row>
    <row r="624" spans="15:34" ht="15.75" customHeight="1" x14ac:dyDescent="0.2">
      <c r="O624" s="42"/>
      <c r="Y624" s="42"/>
      <c r="AC624" s="123"/>
      <c r="AD624" s="123"/>
      <c r="AE624" s="123"/>
      <c r="AG624" s="124"/>
      <c r="AH624" s="124"/>
    </row>
    <row r="625" spans="15:34" ht="15.75" customHeight="1" x14ac:dyDescent="0.2">
      <c r="O625" s="42"/>
      <c r="Y625" s="42"/>
      <c r="AC625" s="123"/>
      <c r="AD625" s="123"/>
      <c r="AE625" s="123"/>
      <c r="AG625" s="124"/>
      <c r="AH625" s="124"/>
    </row>
    <row r="626" spans="15:34" ht="15.75" customHeight="1" x14ac:dyDescent="0.2">
      <c r="O626" s="42"/>
      <c r="Y626" s="42"/>
      <c r="AC626" s="123"/>
      <c r="AD626" s="123"/>
      <c r="AE626" s="123"/>
      <c r="AG626" s="124"/>
      <c r="AH626" s="124"/>
    </row>
    <row r="627" spans="15:34" ht="15.75" customHeight="1" x14ac:dyDescent="0.2">
      <c r="O627" s="42"/>
      <c r="Y627" s="42"/>
      <c r="AC627" s="123"/>
      <c r="AD627" s="123"/>
      <c r="AE627" s="123"/>
      <c r="AG627" s="124"/>
      <c r="AH627" s="124"/>
    </row>
    <row r="628" spans="15:34" ht="15.75" customHeight="1" x14ac:dyDescent="0.2">
      <c r="O628" s="42"/>
      <c r="Y628" s="42"/>
      <c r="AC628" s="123"/>
      <c r="AD628" s="123"/>
      <c r="AE628" s="123"/>
      <c r="AG628" s="124"/>
      <c r="AH628" s="124"/>
    </row>
    <row r="629" spans="15:34" ht="15.75" customHeight="1" x14ac:dyDescent="0.2">
      <c r="O629" s="42"/>
      <c r="Y629" s="42"/>
      <c r="AC629" s="123"/>
      <c r="AD629" s="123"/>
      <c r="AE629" s="123"/>
      <c r="AG629" s="124"/>
      <c r="AH629" s="124"/>
    </row>
    <row r="630" spans="15:34" ht="15.75" customHeight="1" x14ac:dyDescent="0.2">
      <c r="O630" s="42"/>
      <c r="Y630" s="42"/>
      <c r="AC630" s="123"/>
      <c r="AD630" s="123"/>
      <c r="AE630" s="123"/>
      <c r="AG630" s="124"/>
      <c r="AH630" s="124"/>
    </row>
    <row r="631" spans="15:34" ht="15.75" customHeight="1" x14ac:dyDescent="0.2">
      <c r="O631" s="42"/>
      <c r="Y631" s="42"/>
      <c r="AC631" s="123"/>
      <c r="AD631" s="123"/>
      <c r="AE631" s="123"/>
      <c r="AG631" s="124"/>
      <c r="AH631" s="124"/>
    </row>
    <row r="632" spans="15:34" ht="15.75" customHeight="1" x14ac:dyDescent="0.2">
      <c r="O632" s="42"/>
      <c r="Y632" s="42"/>
      <c r="AC632" s="123"/>
      <c r="AD632" s="123"/>
      <c r="AE632" s="123"/>
      <c r="AG632" s="124"/>
      <c r="AH632" s="124"/>
    </row>
    <row r="633" spans="15:34" ht="15.75" customHeight="1" x14ac:dyDescent="0.2">
      <c r="O633" s="42"/>
      <c r="Y633" s="42"/>
      <c r="AC633" s="123"/>
      <c r="AD633" s="123"/>
      <c r="AE633" s="123"/>
      <c r="AG633" s="124"/>
      <c r="AH633" s="124"/>
    </row>
    <row r="634" spans="15:34" ht="15.75" customHeight="1" x14ac:dyDescent="0.2">
      <c r="O634" s="42"/>
      <c r="Y634" s="42"/>
      <c r="AC634" s="123"/>
      <c r="AD634" s="123"/>
      <c r="AE634" s="123"/>
      <c r="AG634" s="124"/>
      <c r="AH634" s="124"/>
    </row>
    <row r="635" spans="15:34" ht="15.75" customHeight="1" x14ac:dyDescent="0.2">
      <c r="O635" s="42"/>
      <c r="Y635" s="42"/>
      <c r="AC635" s="123"/>
      <c r="AD635" s="123"/>
      <c r="AE635" s="123"/>
      <c r="AG635" s="124"/>
      <c r="AH635" s="124"/>
    </row>
    <row r="636" spans="15:34" ht="15.75" customHeight="1" x14ac:dyDescent="0.2">
      <c r="O636" s="42"/>
      <c r="Y636" s="42"/>
      <c r="AC636" s="123"/>
      <c r="AD636" s="123"/>
      <c r="AE636" s="123"/>
      <c r="AG636" s="124"/>
      <c r="AH636" s="124"/>
    </row>
    <row r="637" spans="15:34" ht="15.75" customHeight="1" x14ac:dyDescent="0.2">
      <c r="O637" s="42"/>
      <c r="Y637" s="42"/>
      <c r="AC637" s="123"/>
      <c r="AD637" s="123"/>
      <c r="AE637" s="123"/>
      <c r="AG637" s="124"/>
      <c r="AH637" s="124"/>
    </row>
    <row r="638" spans="15:34" ht="15.75" customHeight="1" x14ac:dyDescent="0.2">
      <c r="O638" s="42"/>
      <c r="Y638" s="42"/>
      <c r="AC638" s="123"/>
      <c r="AD638" s="123"/>
      <c r="AE638" s="123"/>
      <c r="AG638" s="124"/>
      <c r="AH638" s="124"/>
    </row>
    <row r="639" spans="15:34" ht="15.75" customHeight="1" x14ac:dyDescent="0.2">
      <c r="O639" s="42"/>
      <c r="Y639" s="42"/>
      <c r="AC639" s="123"/>
      <c r="AD639" s="123"/>
      <c r="AE639" s="123"/>
      <c r="AG639" s="124"/>
      <c r="AH639" s="124"/>
    </row>
    <row r="640" spans="15:34" ht="15.75" customHeight="1" x14ac:dyDescent="0.2">
      <c r="O640" s="42"/>
      <c r="Y640" s="42"/>
      <c r="AC640" s="123"/>
      <c r="AD640" s="123"/>
      <c r="AE640" s="123"/>
      <c r="AG640" s="124"/>
      <c r="AH640" s="124"/>
    </row>
    <row r="641" spans="15:34" ht="15.75" customHeight="1" x14ac:dyDescent="0.2">
      <c r="O641" s="42"/>
      <c r="Y641" s="42"/>
      <c r="AC641" s="123"/>
      <c r="AD641" s="123"/>
      <c r="AE641" s="123"/>
      <c r="AG641" s="124"/>
      <c r="AH641" s="124"/>
    </row>
    <row r="642" spans="15:34" ht="15.75" customHeight="1" x14ac:dyDescent="0.2">
      <c r="O642" s="42"/>
      <c r="Y642" s="42"/>
      <c r="AC642" s="123"/>
      <c r="AD642" s="123"/>
      <c r="AE642" s="123"/>
      <c r="AG642" s="124"/>
      <c r="AH642" s="124"/>
    </row>
    <row r="643" spans="15:34" ht="15.75" customHeight="1" x14ac:dyDescent="0.2">
      <c r="O643" s="42"/>
      <c r="Y643" s="42"/>
      <c r="AC643" s="123"/>
      <c r="AD643" s="123"/>
      <c r="AE643" s="123"/>
      <c r="AG643" s="124"/>
      <c r="AH643" s="124"/>
    </row>
    <row r="644" spans="15:34" ht="15.75" customHeight="1" x14ac:dyDescent="0.2">
      <c r="O644" s="42"/>
      <c r="Y644" s="42"/>
      <c r="AC644" s="123"/>
      <c r="AD644" s="123"/>
      <c r="AE644" s="123"/>
      <c r="AG644" s="124"/>
      <c r="AH644" s="124"/>
    </row>
    <row r="645" spans="15:34" ht="15.75" customHeight="1" x14ac:dyDescent="0.2">
      <c r="O645" s="42"/>
      <c r="Y645" s="42"/>
      <c r="AC645" s="123"/>
      <c r="AD645" s="123"/>
      <c r="AE645" s="123"/>
      <c r="AG645" s="124"/>
      <c r="AH645" s="124"/>
    </row>
    <row r="646" spans="15:34" ht="15.75" customHeight="1" x14ac:dyDescent="0.2">
      <c r="O646" s="42"/>
      <c r="Y646" s="42"/>
      <c r="AC646" s="123"/>
      <c r="AD646" s="123"/>
      <c r="AE646" s="123"/>
      <c r="AG646" s="124"/>
      <c r="AH646" s="124"/>
    </row>
    <row r="647" spans="15:34" ht="15.75" customHeight="1" x14ac:dyDescent="0.2">
      <c r="O647" s="42"/>
      <c r="Y647" s="42"/>
      <c r="AC647" s="123"/>
      <c r="AD647" s="123"/>
      <c r="AE647" s="123"/>
      <c r="AG647" s="124"/>
      <c r="AH647" s="124"/>
    </row>
    <row r="648" spans="15:34" ht="15.75" customHeight="1" x14ac:dyDescent="0.2">
      <c r="O648" s="42"/>
      <c r="Y648" s="42"/>
      <c r="AC648" s="123"/>
      <c r="AD648" s="123"/>
      <c r="AE648" s="123"/>
      <c r="AG648" s="124"/>
      <c r="AH648" s="124"/>
    </row>
    <row r="649" spans="15:34" ht="15.75" customHeight="1" x14ac:dyDescent="0.2">
      <c r="O649" s="42"/>
      <c r="Y649" s="42"/>
      <c r="AC649" s="123"/>
      <c r="AD649" s="123"/>
      <c r="AE649" s="123"/>
      <c r="AG649" s="124"/>
      <c r="AH649" s="124"/>
    </row>
    <row r="650" spans="15:34" ht="15.75" customHeight="1" x14ac:dyDescent="0.2">
      <c r="O650" s="42"/>
      <c r="Y650" s="42"/>
      <c r="AC650" s="123"/>
      <c r="AD650" s="123"/>
      <c r="AE650" s="123"/>
      <c r="AG650" s="124"/>
      <c r="AH650" s="124"/>
    </row>
    <row r="651" spans="15:34" ht="15.75" customHeight="1" x14ac:dyDescent="0.2">
      <c r="O651" s="42"/>
      <c r="Y651" s="42"/>
      <c r="AC651" s="123"/>
      <c r="AD651" s="123"/>
      <c r="AE651" s="123"/>
      <c r="AG651" s="124"/>
      <c r="AH651" s="124"/>
    </row>
    <row r="652" spans="15:34" ht="15.75" customHeight="1" x14ac:dyDescent="0.2">
      <c r="O652" s="42"/>
      <c r="Y652" s="42"/>
      <c r="AC652" s="123"/>
      <c r="AD652" s="123"/>
      <c r="AE652" s="123"/>
      <c r="AG652" s="124"/>
      <c r="AH652" s="124"/>
    </row>
    <row r="653" spans="15:34" ht="15.75" customHeight="1" x14ac:dyDescent="0.2">
      <c r="O653" s="42"/>
      <c r="Y653" s="42"/>
      <c r="AC653" s="123"/>
      <c r="AD653" s="123"/>
      <c r="AE653" s="123"/>
      <c r="AG653" s="124"/>
      <c r="AH653" s="124"/>
    </row>
    <row r="654" spans="15:34" ht="15.75" customHeight="1" x14ac:dyDescent="0.2">
      <c r="O654" s="42"/>
      <c r="Y654" s="42"/>
      <c r="AC654" s="123"/>
      <c r="AD654" s="123"/>
      <c r="AE654" s="123"/>
      <c r="AG654" s="124"/>
      <c r="AH654" s="124"/>
    </row>
    <row r="655" spans="15:34" ht="15.75" customHeight="1" x14ac:dyDescent="0.2">
      <c r="O655" s="42"/>
      <c r="Y655" s="42"/>
      <c r="AC655" s="123"/>
      <c r="AD655" s="123"/>
      <c r="AE655" s="123"/>
      <c r="AG655" s="124"/>
      <c r="AH655" s="124"/>
    </row>
    <row r="656" spans="15:34" ht="15.75" customHeight="1" x14ac:dyDescent="0.2">
      <c r="O656" s="42"/>
      <c r="Y656" s="42"/>
      <c r="AC656" s="123"/>
      <c r="AD656" s="123"/>
      <c r="AE656" s="123"/>
      <c r="AG656" s="124"/>
      <c r="AH656" s="124"/>
    </row>
    <row r="657" spans="15:34" ht="15.75" customHeight="1" x14ac:dyDescent="0.2">
      <c r="O657" s="42"/>
      <c r="Y657" s="42"/>
      <c r="AC657" s="123"/>
      <c r="AD657" s="123"/>
      <c r="AE657" s="123"/>
      <c r="AG657" s="124"/>
      <c r="AH657" s="124"/>
    </row>
    <row r="658" spans="15:34" ht="15.75" customHeight="1" x14ac:dyDescent="0.2">
      <c r="O658" s="42"/>
      <c r="Y658" s="42"/>
      <c r="AC658" s="123"/>
      <c r="AD658" s="123"/>
      <c r="AE658" s="123"/>
      <c r="AG658" s="124"/>
      <c r="AH658" s="124"/>
    </row>
    <row r="659" spans="15:34" ht="15.75" customHeight="1" x14ac:dyDescent="0.2">
      <c r="O659" s="42"/>
      <c r="Y659" s="42"/>
      <c r="AC659" s="123"/>
      <c r="AD659" s="123"/>
      <c r="AE659" s="123"/>
      <c r="AG659" s="124"/>
      <c r="AH659" s="124"/>
    </row>
    <row r="660" spans="15:34" ht="15.75" customHeight="1" x14ac:dyDescent="0.2">
      <c r="O660" s="42"/>
      <c r="Y660" s="42"/>
      <c r="AC660" s="123"/>
      <c r="AD660" s="123"/>
      <c r="AE660" s="123"/>
      <c r="AG660" s="124"/>
      <c r="AH660" s="124"/>
    </row>
    <row r="661" spans="15:34" ht="15.75" customHeight="1" x14ac:dyDescent="0.2">
      <c r="O661" s="42"/>
      <c r="Y661" s="42"/>
      <c r="AC661" s="123"/>
      <c r="AD661" s="123"/>
      <c r="AE661" s="123"/>
      <c r="AG661" s="124"/>
      <c r="AH661" s="124"/>
    </row>
    <row r="662" spans="15:34" ht="15.75" customHeight="1" x14ac:dyDescent="0.2">
      <c r="O662" s="42"/>
      <c r="Y662" s="42"/>
      <c r="AC662" s="123"/>
      <c r="AD662" s="123"/>
      <c r="AE662" s="123"/>
      <c r="AG662" s="124"/>
      <c r="AH662" s="124"/>
    </row>
    <row r="663" spans="15:34" ht="15.75" customHeight="1" x14ac:dyDescent="0.2">
      <c r="O663" s="42"/>
      <c r="Y663" s="42"/>
      <c r="AC663" s="123"/>
      <c r="AD663" s="123"/>
      <c r="AE663" s="123"/>
      <c r="AG663" s="124"/>
      <c r="AH663" s="124"/>
    </row>
    <row r="664" spans="15:34" ht="15.75" customHeight="1" x14ac:dyDescent="0.2">
      <c r="O664" s="42"/>
      <c r="Y664" s="42"/>
      <c r="AC664" s="123"/>
      <c r="AD664" s="123"/>
      <c r="AE664" s="123"/>
      <c r="AG664" s="124"/>
      <c r="AH664" s="124"/>
    </row>
    <row r="665" spans="15:34" ht="15.75" customHeight="1" x14ac:dyDescent="0.2">
      <c r="O665" s="42"/>
      <c r="Y665" s="42"/>
      <c r="AC665" s="123"/>
      <c r="AD665" s="123"/>
      <c r="AE665" s="123"/>
      <c r="AG665" s="124"/>
      <c r="AH665" s="124"/>
    </row>
    <row r="666" spans="15:34" ht="15.75" customHeight="1" x14ac:dyDescent="0.2">
      <c r="O666" s="42"/>
      <c r="Y666" s="42"/>
      <c r="AC666" s="123"/>
      <c r="AD666" s="123"/>
      <c r="AE666" s="123"/>
      <c r="AG666" s="124"/>
      <c r="AH666" s="124"/>
    </row>
    <row r="667" spans="15:34" ht="15.75" customHeight="1" x14ac:dyDescent="0.2">
      <c r="O667" s="42"/>
      <c r="Y667" s="42"/>
      <c r="AC667" s="123"/>
      <c r="AD667" s="123"/>
      <c r="AE667" s="123"/>
      <c r="AG667" s="124"/>
      <c r="AH667" s="124"/>
    </row>
    <row r="668" spans="15:34" ht="15.75" customHeight="1" x14ac:dyDescent="0.2">
      <c r="O668" s="42"/>
      <c r="Y668" s="42"/>
      <c r="AC668" s="123"/>
      <c r="AD668" s="123"/>
      <c r="AE668" s="123"/>
      <c r="AG668" s="124"/>
      <c r="AH668" s="124"/>
    </row>
    <row r="669" spans="15:34" ht="15.75" customHeight="1" x14ac:dyDescent="0.2">
      <c r="O669" s="42"/>
      <c r="Y669" s="42"/>
      <c r="AC669" s="123"/>
      <c r="AD669" s="123"/>
      <c r="AE669" s="123"/>
      <c r="AG669" s="124"/>
      <c r="AH669" s="124"/>
    </row>
    <row r="670" spans="15:34" ht="15.75" customHeight="1" x14ac:dyDescent="0.2">
      <c r="O670" s="42"/>
      <c r="Y670" s="42"/>
      <c r="AC670" s="123"/>
      <c r="AD670" s="123"/>
      <c r="AE670" s="123"/>
      <c r="AG670" s="124"/>
      <c r="AH670" s="124"/>
    </row>
    <row r="671" spans="15:34" ht="15.75" customHeight="1" x14ac:dyDescent="0.2">
      <c r="O671" s="42"/>
      <c r="Y671" s="42"/>
      <c r="AC671" s="123"/>
      <c r="AD671" s="123"/>
      <c r="AE671" s="123"/>
      <c r="AG671" s="124"/>
      <c r="AH671" s="124"/>
    </row>
    <row r="672" spans="15:34" ht="15.75" customHeight="1" x14ac:dyDescent="0.2">
      <c r="O672" s="42"/>
      <c r="Y672" s="42"/>
      <c r="AC672" s="123"/>
      <c r="AD672" s="123"/>
      <c r="AE672" s="123"/>
      <c r="AG672" s="124"/>
      <c r="AH672" s="124"/>
    </row>
    <row r="673" spans="15:34" ht="15.75" customHeight="1" x14ac:dyDescent="0.2">
      <c r="O673" s="42"/>
      <c r="Y673" s="42"/>
      <c r="AC673" s="123"/>
      <c r="AD673" s="123"/>
      <c r="AE673" s="123"/>
      <c r="AG673" s="124"/>
      <c r="AH673" s="124"/>
    </row>
    <row r="674" spans="15:34" ht="15.75" customHeight="1" x14ac:dyDescent="0.2">
      <c r="O674" s="42"/>
      <c r="Y674" s="42"/>
      <c r="AC674" s="123"/>
      <c r="AD674" s="123"/>
      <c r="AE674" s="123"/>
      <c r="AG674" s="124"/>
      <c r="AH674" s="124"/>
    </row>
    <row r="675" spans="15:34" ht="15.75" customHeight="1" x14ac:dyDescent="0.2">
      <c r="O675" s="42"/>
      <c r="Y675" s="42"/>
      <c r="AC675" s="123"/>
      <c r="AD675" s="123"/>
      <c r="AE675" s="123"/>
      <c r="AG675" s="124"/>
      <c r="AH675" s="124"/>
    </row>
    <row r="676" spans="15:34" ht="15.75" customHeight="1" x14ac:dyDescent="0.2">
      <c r="O676" s="42"/>
      <c r="Y676" s="42"/>
      <c r="AC676" s="123"/>
      <c r="AD676" s="123"/>
      <c r="AE676" s="123"/>
      <c r="AG676" s="124"/>
      <c r="AH676" s="124"/>
    </row>
    <row r="677" spans="15:34" ht="15.75" customHeight="1" x14ac:dyDescent="0.2">
      <c r="O677" s="42"/>
      <c r="Y677" s="42"/>
      <c r="AC677" s="123"/>
      <c r="AD677" s="123"/>
      <c r="AE677" s="123"/>
      <c r="AG677" s="124"/>
      <c r="AH677" s="124"/>
    </row>
    <row r="678" spans="15:34" ht="15.75" customHeight="1" x14ac:dyDescent="0.2">
      <c r="O678" s="42"/>
      <c r="Y678" s="42"/>
      <c r="AC678" s="123"/>
      <c r="AD678" s="123"/>
      <c r="AE678" s="123"/>
      <c r="AG678" s="124"/>
      <c r="AH678" s="124"/>
    </row>
    <row r="679" spans="15:34" ht="15.75" customHeight="1" x14ac:dyDescent="0.2">
      <c r="O679" s="42"/>
      <c r="Y679" s="42"/>
      <c r="AC679" s="123"/>
      <c r="AD679" s="123"/>
      <c r="AE679" s="123"/>
      <c r="AG679" s="124"/>
      <c r="AH679" s="124"/>
    </row>
    <row r="680" spans="15:34" ht="15.75" customHeight="1" x14ac:dyDescent="0.2">
      <c r="O680" s="42"/>
      <c r="Y680" s="42"/>
      <c r="AC680" s="123"/>
      <c r="AD680" s="123"/>
      <c r="AE680" s="123"/>
      <c r="AG680" s="124"/>
      <c r="AH680" s="124"/>
    </row>
    <row r="681" spans="15:34" ht="15.75" customHeight="1" x14ac:dyDescent="0.2">
      <c r="O681" s="42"/>
      <c r="Y681" s="42"/>
      <c r="AC681" s="123"/>
      <c r="AD681" s="123"/>
      <c r="AE681" s="123"/>
      <c r="AG681" s="124"/>
      <c r="AH681" s="124"/>
    </row>
    <row r="682" spans="15:34" ht="15.75" customHeight="1" x14ac:dyDescent="0.2">
      <c r="O682" s="42"/>
      <c r="Y682" s="42"/>
      <c r="AC682" s="123"/>
      <c r="AD682" s="123"/>
      <c r="AE682" s="123"/>
      <c r="AG682" s="124"/>
      <c r="AH682" s="124"/>
    </row>
    <row r="683" spans="15:34" ht="15.75" customHeight="1" x14ac:dyDescent="0.2">
      <c r="O683" s="42"/>
      <c r="Y683" s="42"/>
      <c r="AC683" s="123"/>
      <c r="AD683" s="123"/>
      <c r="AE683" s="123"/>
      <c r="AG683" s="124"/>
      <c r="AH683" s="124"/>
    </row>
    <row r="684" spans="15:34" ht="15.75" customHeight="1" x14ac:dyDescent="0.2">
      <c r="O684" s="42"/>
      <c r="Y684" s="42"/>
      <c r="AC684" s="123"/>
      <c r="AD684" s="123"/>
      <c r="AE684" s="123"/>
      <c r="AG684" s="124"/>
      <c r="AH684" s="124"/>
    </row>
    <row r="685" spans="15:34" ht="15.75" customHeight="1" x14ac:dyDescent="0.2">
      <c r="O685" s="42"/>
      <c r="Y685" s="42"/>
      <c r="AC685" s="123"/>
      <c r="AD685" s="123"/>
      <c r="AE685" s="123"/>
      <c r="AG685" s="124"/>
      <c r="AH685" s="124"/>
    </row>
    <row r="686" spans="15:34" ht="15.75" customHeight="1" x14ac:dyDescent="0.2">
      <c r="O686" s="42"/>
      <c r="Y686" s="42"/>
      <c r="AC686" s="123"/>
      <c r="AD686" s="123"/>
      <c r="AE686" s="123"/>
      <c r="AG686" s="124"/>
      <c r="AH686" s="124"/>
    </row>
    <row r="687" spans="15:34" ht="15.75" customHeight="1" x14ac:dyDescent="0.2">
      <c r="O687" s="42"/>
      <c r="Y687" s="42"/>
      <c r="AC687" s="123"/>
      <c r="AD687" s="123"/>
      <c r="AE687" s="123"/>
      <c r="AG687" s="124"/>
      <c r="AH687" s="124"/>
    </row>
    <row r="688" spans="15:34" ht="15.75" customHeight="1" x14ac:dyDescent="0.2">
      <c r="O688" s="42"/>
      <c r="Y688" s="42"/>
      <c r="AC688" s="123"/>
      <c r="AD688" s="123"/>
      <c r="AE688" s="123"/>
      <c r="AG688" s="124"/>
      <c r="AH688" s="124"/>
    </row>
    <row r="689" spans="15:34" ht="15.75" customHeight="1" x14ac:dyDescent="0.2">
      <c r="O689" s="42"/>
      <c r="Y689" s="42"/>
      <c r="AC689" s="123"/>
      <c r="AD689" s="123"/>
      <c r="AE689" s="123"/>
      <c r="AG689" s="124"/>
      <c r="AH689" s="124"/>
    </row>
    <row r="690" spans="15:34" ht="15.75" customHeight="1" x14ac:dyDescent="0.2">
      <c r="O690" s="42"/>
      <c r="Y690" s="42"/>
      <c r="AC690" s="123"/>
      <c r="AD690" s="123"/>
      <c r="AE690" s="123"/>
      <c r="AG690" s="124"/>
      <c r="AH690" s="124"/>
    </row>
    <row r="691" spans="15:34" ht="15.75" customHeight="1" x14ac:dyDescent="0.2">
      <c r="O691" s="42"/>
      <c r="Y691" s="42"/>
      <c r="AC691" s="123"/>
      <c r="AD691" s="123"/>
      <c r="AE691" s="123"/>
      <c r="AG691" s="124"/>
      <c r="AH691" s="124"/>
    </row>
    <row r="692" spans="15:34" ht="15.75" customHeight="1" x14ac:dyDescent="0.2">
      <c r="O692" s="42"/>
      <c r="Y692" s="42"/>
      <c r="AC692" s="123"/>
      <c r="AD692" s="123"/>
      <c r="AE692" s="123"/>
      <c r="AG692" s="124"/>
      <c r="AH692" s="124"/>
    </row>
    <row r="693" spans="15:34" ht="15.75" customHeight="1" x14ac:dyDescent="0.2">
      <c r="O693" s="42"/>
      <c r="Y693" s="42"/>
      <c r="AC693" s="123"/>
      <c r="AD693" s="123"/>
      <c r="AE693" s="123"/>
      <c r="AG693" s="124"/>
      <c r="AH693" s="124"/>
    </row>
    <row r="694" spans="15:34" ht="15.75" customHeight="1" x14ac:dyDescent="0.2">
      <c r="O694" s="42"/>
      <c r="Y694" s="42"/>
      <c r="AC694" s="123"/>
      <c r="AD694" s="123"/>
      <c r="AE694" s="123"/>
      <c r="AG694" s="124"/>
      <c r="AH694" s="124"/>
    </row>
    <row r="695" spans="15:34" ht="15.75" customHeight="1" x14ac:dyDescent="0.2">
      <c r="O695" s="42"/>
      <c r="Y695" s="42"/>
      <c r="AC695" s="123"/>
      <c r="AD695" s="123"/>
      <c r="AE695" s="123"/>
      <c r="AG695" s="124"/>
      <c r="AH695" s="124"/>
    </row>
    <row r="696" spans="15:34" ht="15.75" customHeight="1" x14ac:dyDescent="0.2">
      <c r="O696" s="42"/>
      <c r="Y696" s="42"/>
      <c r="AC696" s="123"/>
      <c r="AD696" s="123"/>
      <c r="AE696" s="123"/>
      <c r="AG696" s="124"/>
      <c r="AH696" s="124"/>
    </row>
    <row r="697" spans="15:34" ht="15.75" customHeight="1" x14ac:dyDescent="0.2">
      <c r="O697" s="42"/>
      <c r="Y697" s="42"/>
      <c r="AC697" s="123"/>
      <c r="AD697" s="123"/>
      <c r="AE697" s="123"/>
      <c r="AG697" s="124"/>
      <c r="AH697" s="124"/>
    </row>
    <row r="698" spans="15:34" ht="15.75" customHeight="1" x14ac:dyDescent="0.2">
      <c r="O698" s="42"/>
      <c r="Y698" s="42"/>
      <c r="AC698" s="123"/>
      <c r="AD698" s="123"/>
      <c r="AE698" s="123"/>
      <c r="AG698" s="124"/>
      <c r="AH698" s="124"/>
    </row>
    <row r="699" spans="15:34" ht="15.75" customHeight="1" x14ac:dyDescent="0.2">
      <c r="O699" s="42"/>
      <c r="Y699" s="42"/>
      <c r="AC699" s="123"/>
      <c r="AD699" s="123"/>
      <c r="AE699" s="123"/>
      <c r="AG699" s="124"/>
      <c r="AH699" s="124"/>
    </row>
    <row r="700" spans="15:34" ht="15.75" customHeight="1" x14ac:dyDescent="0.2">
      <c r="O700" s="42"/>
      <c r="Y700" s="42"/>
      <c r="AC700" s="123"/>
      <c r="AD700" s="123"/>
      <c r="AE700" s="123"/>
      <c r="AG700" s="124"/>
      <c r="AH700" s="124"/>
    </row>
    <row r="701" spans="15:34" ht="15.75" customHeight="1" x14ac:dyDescent="0.2">
      <c r="O701" s="42"/>
      <c r="Y701" s="42"/>
      <c r="AC701" s="123"/>
      <c r="AD701" s="123"/>
      <c r="AE701" s="123"/>
      <c r="AG701" s="124"/>
      <c r="AH701" s="124"/>
    </row>
    <row r="702" spans="15:34" ht="15.75" customHeight="1" x14ac:dyDescent="0.2">
      <c r="O702" s="42"/>
      <c r="Y702" s="42"/>
      <c r="AC702" s="123"/>
      <c r="AD702" s="123"/>
      <c r="AE702" s="123"/>
      <c r="AG702" s="124"/>
      <c r="AH702" s="124"/>
    </row>
    <row r="703" spans="15:34" ht="15.75" customHeight="1" x14ac:dyDescent="0.2">
      <c r="O703" s="42"/>
      <c r="Y703" s="42"/>
      <c r="AC703" s="123"/>
      <c r="AD703" s="123"/>
      <c r="AE703" s="123"/>
      <c r="AG703" s="124"/>
      <c r="AH703" s="124"/>
    </row>
    <row r="704" spans="15:34" ht="15.75" customHeight="1" x14ac:dyDescent="0.2">
      <c r="O704" s="42"/>
      <c r="Y704" s="42"/>
      <c r="AC704" s="123"/>
      <c r="AD704" s="123"/>
      <c r="AE704" s="123"/>
      <c r="AG704" s="124"/>
      <c r="AH704" s="124"/>
    </row>
    <row r="705" spans="15:34" ht="15.75" customHeight="1" x14ac:dyDescent="0.2">
      <c r="O705" s="42"/>
      <c r="Y705" s="42"/>
      <c r="AC705" s="123"/>
      <c r="AD705" s="123"/>
      <c r="AE705" s="123"/>
      <c r="AG705" s="124"/>
      <c r="AH705" s="124"/>
    </row>
    <row r="706" spans="15:34" ht="15.75" customHeight="1" x14ac:dyDescent="0.2">
      <c r="O706" s="42"/>
      <c r="Y706" s="42"/>
      <c r="AC706" s="123"/>
      <c r="AD706" s="123"/>
      <c r="AE706" s="123"/>
      <c r="AG706" s="124"/>
      <c r="AH706" s="124"/>
    </row>
    <row r="707" spans="15:34" ht="15.75" customHeight="1" x14ac:dyDescent="0.2">
      <c r="O707" s="42"/>
      <c r="Y707" s="42"/>
      <c r="AC707" s="123"/>
      <c r="AD707" s="123"/>
      <c r="AE707" s="123"/>
      <c r="AG707" s="124"/>
      <c r="AH707" s="124"/>
    </row>
    <row r="708" spans="15:34" ht="15.75" customHeight="1" x14ac:dyDescent="0.2">
      <c r="O708" s="42"/>
      <c r="Y708" s="42"/>
      <c r="AC708" s="123"/>
      <c r="AD708" s="123"/>
      <c r="AE708" s="123"/>
      <c r="AG708" s="124"/>
      <c r="AH708" s="124"/>
    </row>
    <row r="709" spans="15:34" ht="15.75" customHeight="1" x14ac:dyDescent="0.2">
      <c r="O709" s="42"/>
      <c r="Y709" s="42"/>
      <c r="AC709" s="123"/>
      <c r="AD709" s="123"/>
      <c r="AE709" s="123"/>
      <c r="AG709" s="124"/>
      <c r="AH709" s="124"/>
    </row>
    <row r="710" spans="15:34" ht="15.75" customHeight="1" x14ac:dyDescent="0.2">
      <c r="O710" s="42"/>
      <c r="Y710" s="42"/>
      <c r="AC710" s="123"/>
      <c r="AD710" s="123"/>
      <c r="AE710" s="123"/>
      <c r="AG710" s="124"/>
      <c r="AH710" s="124"/>
    </row>
    <row r="711" spans="15:34" ht="15.75" customHeight="1" x14ac:dyDescent="0.2">
      <c r="O711" s="42"/>
      <c r="Y711" s="42"/>
      <c r="AC711" s="123"/>
      <c r="AD711" s="123"/>
      <c r="AE711" s="123"/>
      <c r="AG711" s="124"/>
      <c r="AH711" s="124"/>
    </row>
    <row r="712" spans="15:34" ht="15.75" customHeight="1" x14ac:dyDescent="0.2">
      <c r="O712" s="42"/>
      <c r="Y712" s="42"/>
      <c r="AC712" s="123"/>
      <c r="AD712" s="123"/>
      <c r="AE712" s="123"/>
      <c r="AG712" s="124"/>
      <c r="AH712" s="124"/>
    </row>
    <row r="713" spans="15:34" ht="15.75" customHeight="1" x14ac:dyDescent="0.2">
      <c r="O713" s="42"/>
      <c r="Y713" s="42"/>
      <c r="AC713" s="123"/>
      <c r="AD713" s="123"/>
      <c r="AE713" s="123"/>
      <c r="AG713" s="124"/>
      <c r="AH713" s="124"/>
    </row>
    <row r="714" spans="15:34" ht="15.75" customHeight="1" x14ac:dyDescent="0.2">
      <c r="O714" s="42"/>
      <c r="Y714" s="42"/>
      <c r="AC714" s="123"/>
      <c r="AD714" s="123"/>
      <c r="AE714" s="123"/>
      <c r="AG714" s="124"/>
      <c r="AH714" s="124"/>
    </row>
    <row r="715" spans="15:34" ht="15.75" customHeight="1" x14ac:dyDescent="0.2">
      <c r="O715" s="42"/>
      <c r="Y715" s="42"/>
      <c r="AC715" s="123"/>
      <c r="AD715" s="123"/>
      <c r="AE715" s="123"/>
      <c r="AG715" s="124"/>
      <c r="AH715" s="124"/>
    </row>
    <row r="716" spans="15:34" ht="15.75" customHeight="1" x14ac:dyDescent="0.2">
      <c r="O716" s="42"/>
      <c r="Y716" s="42"/>
      <c r="AC716" s="123"/>
      <c r="AD716" s="123"/>
      <c r="AE716" s="123"/>
      <c r="AG716" s="124"/>
      <c r="AH716" s="124"/>
    </row>
    <row r="717" spans="15:34" ht="15.75" customHeight="1" x14ac:dyDescent="0.2">
      <c r="O717" s="42"/>
      <c r="Y717" s="42"/>
      <c r="AC717" s="123"/>
      <c r="AD717" s="123"/>
      <c r="AE717" s="123"/>
      <c r="AG717" s="124"/>
      <c r="AH717" s="124"/>
    </row>
    <row r="718" spans="15:34" ht="15.75" customHeight="1" x14ac:dyDescent="0.2">
      <c r="O718" s="42"/>
      <c r="Y718" s="42"/>
      <c r="AC718" s="123"/>
      <c r="AD718" s="123"/>
      <c r="AE718" s="123"/>
      <c r="AG718" s="124"/>
      <c r="AH718" s="124"/>
    </row>
    <row r="719" spans="15:34" ht="15.75" customHeight="1" x14ac:dyDescent="0.2">
      <c r="O719" s="42"/>
      <c r="Y719" s="42"/>
      <c r="AC719" s="123"/>
      <c r="AD719" s="123"/>
      <c r="AE719" s="123"/>
      <c r="AG719" s="124"/>
      <c r="AH719" s="124"/>
    </row>
    <row r="720" spans="15:34" ht="15.75" customHeight="1" x14ac:dyDescent="0.2">
      <c r="O720" s="42"/>
      <c r="Y720" s="42"/>
      <c r="AC720" s="123"/>
      <c r="AD720" s="123"/>
      <c r="AE720" s="123"/>
      <c r="AG720" s="124"/>
      <c r="AH720" s="124"/>
    </row>
    <row r="721" spans="15:34" ht="15.75" customHeight="1" x14ac:dyDescent="0.2">
      <c r="O721" s="42"/>
      <c r="Y721" s="42"/>
      <c r="AC721" s="123"/>
      <c r="AD721" s="123"/>
      <c r="AE721" s="123"/>
      <c r="AG721" s="124"/>
      <c r="AH721" s="124"/>
    </row>
    <row r="722" spans="15:34" ht="15.75" customHeight="1" x14ac:dyDescent="0.2">
      <c r="O722" s="42"/>
      <c r="Y722" s="42"/>
      <c r="AC722" s="123"/>
      <c r="AD722" s="123"/>
      <c r="AE722" s="123"/>
      <c r="AG722" s="124"/>
      <c r="AH722" s="124"/>
    </row>
    <row r="723" spans="15:34" ht="15.75" customHeight="1" x14ac:dyDescent="0.2">
      <c r="O723" s="42"/>
      <c r="Y723" s="42"/>
      <c r="AC723" s="123"/>
      <c r="AD723" s="123"/>
      <c r="AE723" s="123"/>
      <c r="AG723" s="124"/>
      <c r="AH723" s="124"/>
    </row>
    <row r="724" spans="15:34" ht="15.75" customHeight="1" x14ac:dyDescent="0.2">
      <c r="O724" s="42"/>
      <c r="Y724" s="42"/>
      <c r="AC724" s="123"/>
      <c r="AD724" s="123"/>
      <c r="AE724" s="123"/>
      <c r="AG724" s="124"/>
      <c r="AH724" s="124"/>
    </row>
    <row r="725" spans="15:34" ht="15.75" customHeight="1" x14ac:dyDescent="0.2">
      <c r="O725" s="42"/>
      <c r="Y725" s="42"/>
      <c r="AC725" s="123"/>
      <c r="AD725" s="123"/>
      <c r="AE725" s="123"/>
      <c r="AG725" s="124"/>
      <c r="AH725" s="124"/>
    </row>
    <row r="726" spans="15:34" ht="15.75" customHeight="1" x14ac:dyDescent="0.2">
      <c r="O726" s="42"/>
      <c r="Y726" s="42"/>
      <c r="AC726" s="123"/>
      <c r="AD726" s="123"/>
      <c r="AE726" s="123"/>
      <c r="AG726" s="124"/>
      <c r="AH726" s="124"/>
    </row>
    <row r="727" spans="15:34" ht="15.75" customHeight="1" x14ac:dyDescent="0.2">
      <c r="O727" s="42"/>
      <c r="Y727" s="42"/>
      <c r="AC727" s="123"/>
      <c r="AD727" s="123"/>
      <c r="AE727" s="123"/>
      <c r="AG727" s="124"/>
      <c r="AH727" s="124"/>
    </row>
    <row r="728" spans="15:34" ht="15.75" customHeight="1" x14ac:dyDescent="0.2">
      <c r="O728" s="42"/>
      <c r="Y728" s="42"/>
      <c r="AC728" s="123"/>
      <c r="AD728" s="123"/>
      <c r="AE728" s="123"/>
      <c r="AG728" s="124"/>
      <c r="AH728" s="124"/>
    </row>
    <row r="729" spans="15:34" ht="15.75" customHeight="1" x14ac:dyDescent="0.2">
      <c r="O729" s="42"/>
      <c r="Y729" s="42"/>
      <c r="AC729" s="123"/>
      <c r="AD729" s="123"/>
      <c r="AE729" s="123"/>
      <c r="AG729" s="124"/>
      <c r="AH729" s="124"/>
    </row>
    <row r="730" spans="15:34" ht="15.75" customHeight="1" x14ac:dyDescent="0.2">
      <c r="O730" s="42"/>
      <c r="Y730" s="42"/>
      <c r="AC730" s="123"/>
      <c r="AD730" s="123"/>
      <c r="AE730" s="123"/>
      <c r="AG730" s="124"/>
      <c r="AH730" s="124"/>
    </row>
    <row r="731" spans="15:34" ht="15.75" customHeight="1" x14ac:dyDescent="0.2">
      <c r="O731" s="42"/>
      <c r="Y731" s="42"/>
      <c r="AC731" s="123"/>
      <c r="AD731" s="123"/>
      <c r="AE731" s="123"/>
      <c r="AG731" s="124"/>
      <c r="AH731" s="124"/>
    </row>
    <row r="732" spans="15:34" ht="15.75" customHeight="1" x14ac:dyDescent="0.2">
      <c r="O732" s="42"/>
      <c r="Y732" s="42"/>
      <c r="AC732" s="123"/>
      <c r="AD732" s="123"/>
      <c r="AE732" s="123"/>
      <c r="AG732" s="124"/>
      <c r="AH732" s="124"/>
    </row>
    <row r="733" spans="15:34" ht="15.75" customHeight="1" x14ac:dyDescent="0.2">
      <c r="O733" s="42"/>
      <c r="Y733" s="42"/>
      <c r="AC733" s="123"/>
      <c r="AD733" s="123"/>
      <c r="AE733" s="123"/>
      <c r="AG733" s="124"/>
      <c r="AH733" s="124"/>
    </row>
    <row r="734" spans="15:34" ht="15.75" customHeight="1" x14ac:dyDescent="0.2">
      <c r="O734" s="42"/>
      <c r="Y734" s="42"/>
      <c r="AC734" s="123"/>
      <c r="AD734" s="123"/>
      <c r="AE734" s="123"/>
      <c r="AG734" s="124"/>
      <c r="AH734" s="124"/>
    </row>
    <row r="735" spans="15:34" ht="15.75" customHeight="1" x14ac:dyDescent="0.2">
      <c r="O735" s="42"/>
      <c r="Y735" s="42"/>
      <c r="AC735" s="123"/>
      <c r="AD735" s="123"/>
      <c r="AE735" s="123"/>
      <c r="AG735" s="124"/>
      <c r="AH735" s="124"/>
    </row>
    <row r="736" spans="15:34" ht="15.75" customHeight="1" x14ac:dyDescent="0.2">
      <c r="O736" s="42"/>
      <c r="Y736" s="42"/>
      <c r="AC736" s="123"/>
      <c r="AD736" s="123"/>
      <c r="AE736" s="123"/>
      <c r="AG736" s="124"/>
      <c r="AH736" s="124"/>
    </row>
    <row r="737" spans="15:34" ht="15.75" customHeight="1" x14ac:dyDescent="0.2">
      <c r="O737" s="42"/>
      <c r="Y737" s="42"/>
      <c r="AC737" s="123"/>
      <c r="AD737" s="123"/>
      <c r="AE737" s="123"/>
      <c r="AG737" s="124"/>
      <c r="AH737" s="124"/>
    </row>
    <row r="738" spans="15:34" ht="15.75" customHeight="1" x14ac:dyDescent="0.2">
      <c r="O738" s="42"/>
      <c r="Y738" s="42"/>
      <c r="AC738" s="123"/>
      <c r="AD738" s="123"/>
      <c r="AE738" s="123"/>
      <c r="AG738" s="124"/>
      <c r="AH738" s="124"/>
    </row>
    <row r="739" spans="15:34" ht="15.75" customHeight="1" x14ac:dyDescent="0.2">
      <c r="O739" s="42"/>
      <c r="Y739" s="42"/>
      <c r="AC739" s="123"/>
      <c r="AD739" s="123"/>
      <c r="AE739" s="123"/>
      <c r="AG739" s="124"/>
      <c r="AH739" s="124"/>
    </row>
    <row r="740" spans="15:34" ht="15.75" customHeight="1" x14ac:dyDescent="0.2">
      <c r="O740" s="42"/>
      <c r="Y740" s="42"/>
      <c r="AC740" s="123"/>
      <c r="AD740" s="123"/>
      <c r="AE740" s="123"/>
      <c r="AG740" s="124"/>
      <c r="AH740" s="124"/>
    </row>
    <row r="741" spans="15:34" ht="15.75" customHeight="1" x14ac:dyDescent="0.2">
      <c r="O741" s="42"/>
      <c r="Y741" s="42"/>
      <c r="AC741" s="123"/>
      <c r="AD741" s="123"/>
      <c r="AE741" s="123"/>
      <c r="AG741" s="124"/>
      <c r="AH741" s="124"/>
    </row>
    <row r="742" spans="15:34" ht="15.75" customHeight="1" x14ac:dyDescent="0.2">
      <c r="O742" s="42"/>
      <c r="Y742" s="42"/>
      <c r="AC742" s="123"/>
      <c r="AD742" s="123"/>
      <c r="AE742" s="123"/>
      <c r="AG742" s="124"/>
      <c r="AH742" s="124"/>
    </row>
    <row r="743" spans="15:34" ht="15.75" customHeight="1" x14ac:dyDescent="0.2">
      <c r="O743" s="42"/>
      <c r="Y743" s="42"/>
      <c r="AC743" s="123"/>
      <c r="AD743" s="123"/>
      <c r="AE743" s="123"/>
      <c r="AG743" s="124"/>
      <c r="AH743" s="124"/>
    </row>
    <row r="744" spans="15:34" ht="15.75" customHeight="1" x14ac:dyDescent="0.2">
      <c r="O744" s="42"/>
      <c r="Y744" s="42"/>
      <c r="AC744" s="123"/>
      <c r="AD744" s="123"/>
      <c r="AE744" s="123"/>
      <c r="AG744" s="124"/>
      <c r="AH744" s="124"/>
    </row>
    <row r="745" spans="15:34" ht="15.75" customHeight="1" x14ac:dyDescent="0.2">
      <c r="O745" s="42"/>
      <c r="Y745" s="42"/>
      <c r="AC745" s="123"/>
      <c r="AD745" s="123"/>
      <c r="AE745" s="123"/>
      <c r="AG745" s="124"/>
      <c r="AH745" s="124"/>
    </row>
    <row r="746" spans="15:34" ht="15.75" customHeight="1" x14ac:dyDescent="0.2">
      <c r="O746" s="42"/>
      <c r="Y746" s="42"/>
      <c r="AC746" s="123"/>
      <c r="AD746" s="123"/>
      <c r="AE746" s="123"/>
      <c r="AG746" s="124"/>
      <c r="AH746" s="124"/>
    </row>
    <row r="747" spans="15:34" ht="15.75" customHeight="1" x14ac:dyDescent="0.2">
      <c r="O747" s="42"/>
      <c r="Y747" s="42"/>
      <c r="AC747" s="123"/>
      <c r="AD747" s="123"/>
      <c r="AE747" s="123"/>
      <c r="AG747" s="124"/>
      <c r="AH747" s="124"/>
    </row>
    <row r="748" spans="15:34" ht="15.75" customHeight="1" x14ac:dyDescent="0.2">
      <c r="O748" s="42"/>
      <c r="Y748" s="42"/>
      <c r="AC748" s="123"/>
      <c r="AD748" s="123"/>
      <c r="AE748" s="123"/>
      <c r="AG748" s="124"/>
      <c r="AH748" s="124"/>
    </row>
    <row r="749" spans="15:34" ht="15.75" customHeight="1" x14ac:dyDescent="0.2">
      <c r="O749" s="42"/>
      <c r="Y749" s="42"/>
      <c r="AC749" s="123"/>
      <c r="AD749" s="123"/>
      <c r="AE749" s="123"/>
      <c r="AG749" s="124"/>
      <c r="AH749" s="124"/>
    </row>
    <row r="750" spans="15:34" ht="15.75" customHeight="1" x14ac:dyDescent="0.2">
      <c r="O750" s="42"/>
      <c r="Y750" s="42"/>
      <c r="AC750" s="123"/>
      <c r="AD750" s="123"/>
      <c r="AE750" s="123"/>
      <c r="AG750" s="124"/>
      <c r="AH750" s="124"/>
    </row>
    <row r="751" spans="15:34" ht="15.75" customHeight="1" x14ac:dyDescent="0.2">
      <c r="O751" s="42"/>
      <c r="Y751" s="42"/>
      <c r="AC751" s="123"/>
      <c r="AD751" s="123"/>
      <c r="AE751" s="123"/>
      <c r="AG751" s="124"/>
      <c r="AH751" s="124"/>
    </row>
    <row r="752" spans="15:34" ht="15.75" customHeight="1" x14ac:dyDescent="0.2">
      <c r="O752" s="42"/>
      <c r="Y752" s="42"/>
      <c r="AC752" s="123"/>
      <c r="AD752" s="123"/>
      <c r="AE752" s="123"/>
      <c r="AG752" s="124"/>
      <c r="AH752" s="124"/>
    </row>
    <row r="753" spans="15:34" ht="15.75" customHeight="1" x14ac:dyDescent="0.2">
      <c r="O753" s="42"/>
      <c r="Y753" s="42"/>
      <c r="AC753" s="123"/>
      <c r="AD753" s="123"/>
      <c r="AE753" s="123"/>
      <c r="AG753" s="124"/>
      <c r="AH753" s="124"/>
    </row>
    <row r="754" spans="15:34" ht="15.75" customHeight="1" x14ac:dyDescent="0.2">
      <c r="O754" s="42"/>
      <c r="Y754" s="42"/>
      <c r="AC754" s="123"/>
      <c r="AD754" s="123"/>
      <c r="AE754" s="123"/>
      <c r="AG754" s="124"/>
      <c r="AH754" s="124"/>
    </row>
    <row r="755" spans="15:34" ht="15.75" customHeight="1" x14ac:dyDescent="0.2">
      <c r="O755" s="42"/>
      <c r="Y755" s="42"/>
      <c r="AC755" s="123"/>
      <c r="AD755" s="123"/>
      <c r="AE755" s="123"/>
      <c r="AG755" s="124"/>
      <c r="AH755" s="124"/>
    </row>
    <row r="756" spans="15:34" ht="15.75" customHeight="1" x14ac:dyDescent="0.2">
      <c r="O756" s="42"/>
      <c r="Y756" s="42"/>
      <c r="AC756" s="123"/>
      <c r="AD756" s="123"/>
      <c r="AE756" s="123"/>
      <c r="AG756" s="124"/>
      <c r="AH756" s="124"/>
    </row>
    <row r="757" spans="15:34" ht="15.75" customHeight="1" x14ac:dyDescent="0.2">
      <c r="O757" s="42"/>
      <c r="Y757" s="42"/>
      <c r="AC757" s="123"/>
      <c r="AD757" s="123"/>
      <c r="AE757" s="123"/>
      <c r="AG757" s="124"/>
      <c r="AH757" s="124"/>
    </row>
    <row r="758" spans="15:34" ht="15.75" customHeight="1" x14ac:dyDescent="0.2">
      <c r="O758" s="42"/>
      <c r="Y758" s="42"/>
      <c r="AC758" s="123"/>
      <c r="AD758" s="123"/>
      <c r="AE758" s="123"/>
      <c r="AG758" s="124"/>
      <c r="AH758" s="124"/>
    </row>
    <row r="759" spans="15:34" ht="15.75" customHeight="1" x14ac:dyDescent="0.2">
      <c r="O759" s="42"/>
      <c r="Y759" s="42"/>
      <c r="AC759" s="123"/>
      <c r="AD759" s="123"/>
      <c r="AE759" s="123"/>
      <c r="AG759" s="124"/>
      <c r="AH759" s="124"/>
    </row>
    <row r="760" spans="15:34" ht="15.75" customHeight="1" x14ac:dyDescent="0.2">
      <c r="O760" s="42"/>
      <c r="Y760" s="42"/>
      <c r="AC760" s="123"/>
      <c r="AD760" s="123"/>
      <c r="AE760" s="123"/>
      <c r="AG760" s="124"/>
      <c r="AH760" s="124"/>
    </row>
    <row r="761" spans="15:34" ht="15.75" customHeight="1" x14ac:dyDescent="0.2">
      <c r="O761" s="42"/>
      <c r="Y761" s="42"/>
      <c r="AC761" s="123"/>
      <c r="AD761" s="123"/>
      <c r="AE761" s="123"/>
      <c r="AG761" s="124"/>
      <c r="AH761" s="124"/>
    </row>
    <row r="762" spans="15:34" ht="15.75" customHeight="1" x14ac:dyDescent="0.2">
      <c r="O762" s="42"/>
      <c r="Y762" s="42"/>
      <c r="AC762" s="123"/>
      <c r="AD762" s="123"/>
      <c r="AE762" s="123"/>
      <c r="AG762" s="124"/>
      <c r="AH762" s="124"/>
    </row>
    <row r="763" spans="15:34" ht="15.75" customHeight="1" x14ac:dyDescent="0.2">
      <c r="O763" s="42"/>
      <c r="Y763" s="42"/>
      <c r="AC763" s="123"/>
      <c r="AD763" s="123"/>
      <c r="AE763" s="123"/>
      <c r="AG763" s="124"/>
      <c r="AH763" s="124"/>
    </row>
    <row r="764" spans="15:34" ht="15.75" customHeight="1" x14ac:dyDescent="0.2">
      <c r="O764" s="42"/>
      <c r="Y764" s="42"/>
      <c r="AC764" s="123"/>
      <c r="AD764" s="123"/>
      <c r="AE764" s="123"/>
      <c r="AG764" s="124"/>
      <c r="AH764" s="124"/>
    </row>
    <row r="765" spans="15:34" ht="15.75" customHeight="1" x14ac:dyDescent="0.2">
      <c r="O765" s="42"/>
      <c r="Y765" s="42"/>
      <c r="AC765" s="123"/>
      <c r="AD765" s="123"/>
      <c r="AE765" s="123"/>
      <c r="AG765" s="124"/>
      <c r="AH765" s="124"/>
    </row>
    <row r="766" spans="15:34" ht="15.75" customHeight="1" x14ac:dyDescent="0.2">
      <c r="O766" s="42"/>
      <c r="Y766" s="42"/>
      <c r="AC766" s="123"/>
      <c r="AD766" s="123"/>
      <c r="AE766" s="123"/>
      <c r="AG766" s="124"/>
      <c r="AH766" s="124"/>
    </row>
    <row r="767" spans="15:34" ht="15.75" customHeight="1" x14ac:dyDescent="0.2">
      <c r="O767" s="42"/>
      <c r="Y767" s="42"/>
      <c r="AC767" s="123"/>
      <c r="AD767" s="123"/>
      <c r="AE767" s="123"/>
      <c r="AG767" s="124"/>
      <c r="AH767" s="124"/>
    </row>
    <row r="768" spans="15:34" ht="15.75" customHeight="1" x14ac:dyDescent="0.2">
      <c r="O768" s="42"/>
      <c r="Y768" s="42"/>
      <c r="AC768" s="123"/>
      <c r="AD768" s="123"/>
      <c r="AE768" s="123"/>
      <c r="AG768" s="124"/>
      <c r="AH768" s="124"/>
    </row>
    <row r="769" spans="15:34" ht="15.75" customHeight="1" x14ac:dyDescent="0.2">
      <c r="O769" s="42"/>
      <c r="Y769" s="42"/>
      <c r="AC769" s="123"/>
      <c r="AD769" s="123"/>
      <c r="AE769" s="123"/>
      <c r="AG769" s="124"/>
      <c r="AH769" s="124"/>
    </row>
    <row r="770" spans="15:34" ht="15.75" customHeight="1" x14ac:dyDescent="0.2">
      <c r="O770" s="42"/>
      <c r="Y770" s="42"/>
      <c r="AC770" s="123"/>
      <c r="AD770" s="123"/>
      <c r="AE770" s="123"/>
      <c r="AG770" s="124"/>
      <c r="AH770" s="124"/>
    </row>
    <row r="771" spans="15:34" ht="15.75" customHeight="1" x14ac:dyDescent="0.2">
      <c r="O771" s="42"/>
      <c r="Y771" s="42"/>
      <c r="AC771" s="123"/>
      <c r="AD771" s="123"/>
      <c r="AE771" s="123"/>
      <c r="AG771" s="124"/>
      <c r="AH771" s="124"/>
    </row>
    <row r="772" spans="15:34" ht="15.75" customHeight="1" x14ac:dyDescent="0.2">
      <c r="O772" s="42"/>
      <c r="Y772" s="42"/>
      <c r="AC772" s="123"/>
      <c r="AD772" s="123"/>
      <c r="AE772" s="123"/>
      <c r="AG772" s="124"/>
      <c r="AH772" s="124"/>
    </row>
    <row r="773" spans="15:34" ht="15.75" customHeight="1" x14ac:dyDescent="0.2">
      <c r="O773" s="42"/>
      <c r="Y773" s="42"/>
      <c r="AC773" s="123"/>
      <c r="AD773" s="123"/>
      <c r="AE773" s="123"/>
      <c r="AG773" s="124"/>
      <c r="AH773" s="124"/>
    </row>
    <row r="774" spans="15:34" ht="15.75" customHeight="1" x14ac:dyDescent="0.2">
      <c r="O774" s="42"/>
      <c r="Y774" s="42"/>
      <c r="AC774" s="123"/>
      <c r="AD774" s="123"/>
      <c r="AE774" s="123"/>
      <c r="AG774" s="124"/>
      <c r="AH774" s="124"/>
    </row>
    <row r="775" spans="15:34" ht="15.75" customHeight="1" x14ac:dyDescent="0.2">
      <c r="O775" s="42"/>
      <c r="Y775" s="42"/>
      <c r="AC775" s="123"/>
      <c r="AD775" s="123"/>
      <c r="AE775" s="123"/>
      <c r="AG775" s="124"/>
      <c r="AH775" s="124"/>
    </row>
    <row r="776" spans="15:34" ht="15.75" customHeight="1" x14ac:dyDescent="0.2">
      <c r="O776" s="42"/>
      <c r="Y776" s="42"/>
      <c r="AC776" s="123"/>
      <c r="AD776" s="123"/>
      <c r="AE776" s="123"/>
      <c r="AG776" s="124"/>
      <c r="AH776" s="124"/>
    </row>
    <row r="777" spans="15:34" ht="15.75" customHeight="1" x14ac:dyDescent="0.2">
      <c r="O777" s="42"/>
      <c r="Y777" s="42"/>
      <c r="AC777" s="123"/>
      <c r="AD777" s="123"/>
      <c r="AE777" s="123"/>
      <c r="AG777" s="124"/>
      <c r="AH777" s="124"/>
    </row>
    <row r="778" spans="15:34" ht="15.75" customHeight="1" x14ac:dyDescent="0.2">
      <c r="O778" s="42"/>
      <c r="Y778" s="42"/>
      <c r="AC778" s="123"/>
      <c r="AD778" s="123"/>
      <c r="AE778" s="123"/>
      <c r="AG778" s="124"/>
      <c r="AH778" s="124"/>
    </row>
    <row r="779" spans="15:34" ht="15.75" customHeight="1" x14ac:dyDescent="0.2">
      <c r="O779" s="42"/>
      <c r="Y779" s="42"/>
      <c r="AC779" s="123"/>
      <c r="AD779" s="123"/>
      <c r="AE779" s="123"/>
      <c r="AG779" s="124"/>
      <c r="AH779" s="124"/>
    </row>
    <row r="780" spans="15:34" ht="15.75" customHeight="1" x14ac:dyDescent="0.2">
      <c r="O780" s="42"/>
      <c r="Y780" s="42"/>
      <c r="AC780" s="123"/>
      <c r="AD780" s="123"/>
      <c r="AE780" s="123"/>
      <c r="AG780" s="124"/>
      <c r="AH780" s="124"/>
    </row>
    <row r="781" spans="15:34" ht="15.75" customHeight="1" x14ac:dyDescent="0.2">
      <c r="O781" s="42"/>
      <c r="Y781" s="42"/>
      <c r="AC781" s="123"/>
      <c r="AD781" s="123"/>
      <c r="AE781" s="123"/>
      <c r="AG781" s="124"/>
      <c r="AH781" s="124"/>
    </row>
    <row r="782" spans="15:34" ht="15.75" customHeight="1" x14ac:dyDescent="0.2">
      <c r="O782" s="42"/>
      <c r="Y782" s="42"/>
      <c r="AC782" s="123"/>
      <c r="AD782" s="123"/>
      <c r="AE782" s="123"/>
      <c r="AG782" s="124"/>
      <c r="AH782" s="124"/>
    </row>
    <row r="783" spans="15:34" ht="15.75" customHeight="1" x14ac:dyDescent="0.2">
      <c r="O783" s="42"/>
      <c r="Y783" s="42"/>
      <c r="AC783" s="123"/>
      <c r="AD783" s="123"/>
      <c r="AE783" s="123"/>
      <c r="AG783" s="124"/>
      <c r="AH783" s="124"/>
    </row>
    <row r="784" spans="15:34" ht="15.75" customHeight="1" x14ac:dyDescent="0.2">
      <c r="O784" s="42"/>
      <c r="Y784" s="42"/>
      <c r="AC784" s="123"/>
      <c r="AD784" s="123"/>
      <c r="AE784" s="123"/>
      <c r="AG784" s="124"/>
      <c r="AH784" s="124"/>
    </row>
    <row r="785" spans="15:34" ht="15.75" customHeight="1" x14ac:dyDescent="0.2">
      <c r="O785" s="42"/>
      <c r="Y785" s="42"/>
      <c r="AC785" s="123"/>
      <c r="AD785" s="123"/>
      <c r="AE785" s="123"/>
      <c r="AG785" s="124"/>
      <c r="AH785" s="124"/>
    </row>
    <row r="786" spans="15:34" ht="15.75" customHeight="1" x14ac:dyDescent="0.2">
      <c r="O786" s="42"/>
      <c r="Y786" s="42"/>
      <c r="AC786" s="123"/>
      <c r="AD786" s="123"/>
      <c r="AE786" s="123"/>
      <c r="AG786" s="124"/>
      <c r="AH786" s="124"/>
    </row>
    <row r="787" spans="15:34" ht="15.75" customHeight="1" x14ac:dyDescent="0.2">
      <c r="O787" s="42"/>
      <c r="Y787" s="42"/>
      <c r="AC787" s="123"/>
      <c r="AD787" s="123"/>
      <c r="AE787" s="123"/>
      <c r="AG787" s="124"/>
      <c r="AH787" s="124"/>
    </row>
    <row r="788" spans="15:34" ht="15.75" customHeight="1" x14ac:dyDescent="0.2">
      <c r="O788" s="42"/>
      <c r="Y788" s="42"/>
      <c r="AC788" s="123"/>
      <c r="AD788" s="123"/>
      <c r="AE788" s="123"/>
      <c r="AG788" s="124"/>
      <c r="AH788" s="124"/>
    </row>
    <row r="789" spans="15:34" ht="15.75" customHeight="1" x14ac:dyDescent="0.2">
      <c r="O789" s="42"/>
      <c r="Y789" s="42"/>
      <c r="AC789" s="123"/>
      <c r="AD789" s="123"/>
      <c r="AE789" s="123"/>
      <c r="AG789" s="124"/>
      <c r="AH789" s="124"/>
    </row>
    <row r="790" spans="15:34" ht="15.75" customHeight="1" x14ac:dyDescent="0.2">
      <c r="O790" s="42"/>
      <c r="Y790" s="42"/>
      <c r="AC790" s="123"/>
      <c r="AD790" s="123"/>
      <c r="AE790" s="123"/>
      <c r="AG790" s="124"/>
      <c r="AH790" s="124"/>
    </row>
    <row r="791" spans="15:34" ht="15.75" customHeight="1" x14ac:dyDescent="0.2">
      <c r="O791" s="42"/>
      <c r="Y791" s="42"/>
      <c r="AC791" s="123"/>
      <c r="AD791" s="123"/>
      <c r="AE791" s="123"/>
      <c r="AG791" s="124"/>
      <c r="AH791" s="124"/>
    </row>
    <row r="792" spans="15:34" ht="15.75" customHeight="1" x14ac:dyDescent="0.2">
      <c r="O792" s="42"/>
      <c r="Y792" s="42"/>
      <c r="AC792" s="123"/>
      <c r="AD792" s="123"/>
      <c r="AE792" s="123"/>
      <c r="AG792" s="124"/>
      <c r="AH792" s="124"/>
    </row>
    <row r="793" spans="15:34" ht="15.75" customHeight="1" x14ac:dyDescent="0.2">
      <c r="O793" s="42"/>
      <c r="Y793" s="42"/>
      <c r="AC793" s="123"/>
      <c r="AD793" s="123"/>
      <c r="AE793" s="123"/>
      <c r="AG793" s="124"/>
      <c r="AH793" s="124"/>
    </row>
    <row r="794" spans="15:34" ht="15.75" customHeight="1" x14ac:dyDescent="0.2">
      <c r="O794" s="42"/>
      <c r="Y794" s="42"/>
      <c r="AC794" s="123"/>
      <c r="AD794" s="123"/>
      <c r="AE794" s="123"/>
      <c r="AG794" s="124"/>
      <c r="AH794" s="124"/>
    </row>
    <row r="795" spans="15:34" ht="15.75" customHeight="1" x14ac:dyDescent="0.2">
      <c r="O795" s="42"/>
      <c r="Y795" s="42"/>
      <c r="AC795" s="123"/>
      <c r="AD795" s="123"/>
      <c r="AE795" s="123"/>
      <c r="AG795" s="124"/>
      <c r="AH795" s="124"/>
    </row>
    <row r="796" spans="15:34" ht="15.75" customHeight="1" x14ac:dyDescent="0.2">
      <c r="O796" s="42"/>
      <c r="Y796" s="42"/>
      <c r="AC796" s="123"/>
      <c r="AD796" s="123"/>
      <c r="AE796" s="123"/>
      <c r="AG796" s="124"/>
      <c r="AH796" s="124"/>
    </row>
    <row r="797" spans="15:34" ht="15.75" customHeight="1" x14ac:dyDescent="0.2">
      <c r="O797" s="42"/>
      <c r="Y797" s="42"/>
      <c r="AC797" s="123"/>
      <c r="AD797" s="123"/>
      <c r="AE797" s="123"/>
      <c r="AG797" s="124"/>
      <c r="AH797" s="124"/>
    </row>
    <row r="798" spans="15:34" ht="15.75" customHeight="1" x14ac:dyDescent="0.2">
      <c r="O798" s="42"/>
      <c r="Y798" s="42"/>
      <c r="AC798" s="123"/>
      <c r="AD798" s="123"/>
      <c r="AE798" s="123"/>
      <c r="AG798" s="124"/>
      <c r="AH798" s="124"/>
    </row>
    <row r="799" spans="15:34" ht="15.75" customHeight="1" x14ac:dyDescent="0.2">
      <c r="O799" s="42"/>
      <c r="Y799" s="42"/>
      <c r="AC799" s="123"/>
      <c r="AD799" s="123"/>
      <c r="AE799" s="123"/>
      <c r="AG799" s="124"/>
      <c r="AH799" s="124"/>
    </row>
    <row r="800" spans="15:34" ht="15.75" customHeight="1" x14ac:dyDescent="0.2">
      <c r="O800" s="42"/>
      <c r="Y800" s="42"/>
      <c r="AC800" s="123"/>
      <c r="AD800" s="123"/>
      <c r="AE800" s="123"/>
      <c r="AG800" s="124"/>
      <c r="AH800" s="124"/>
    </row>
    <row r="801" spans="15:34" ht="15.75" customHeight="1" x14ac:dyDescent="0.2">
      <c r="O801" s="42"/>
      <c r="Y801" s="42"/>
      <c r="AC801" s="123"/>
      <c r="AD801" s="123"/>
      <c r="AE801" s="123"/>
      <c r="AG801" s="124"/>
      <c r="AH801" s="124"/>
    </row>
    <row r="802" spans="15:34" ht="15.75" customHeight="1" x14ac:dyDescent="0.2">
      <c r="O802" s="42"/>
      <c r="Y802" s="42"/>
      <c r="AC802" s="123"/>
      <c r="AD802" s="123"/>
      <c r="AE802" s="123"/>
      <c r="AG802" s="124"/>
      <c r="AH802" s="124"/>
    </row>
    <row r="803" spans="15:34" ht="15.75" customHeight="1" x14ac:dyDescent="0.2">
      <c r="O803" s="42"/>
      <c r="Y803" s="42"/>
      <c r="AC803" s="123"/>
      <c r="AD803" s="123"/>
      <c r="AE803" s="123"/>
      <c r="AG803" s="124"/>
      <c r="AH803" s="124"/>
    </row>
    <row r="804" spans="15:34" ht="15.75" customHeight="1" x14ac:dyDescent="0.2">
      <c r="O804" s="42"/>
      <c r="Y804" s="42"/>
      <c r="AC804" s="123"/>
      <c r="AD804" s="123"/>
      <c r="AE804" s="123"/>
      <c r="AG804" s="124"/>
      <c r="AH804" s="124"/>
    </row>
    <row r="805" spans="15:34" ht="15.75" customHeight="1" x14ac:dyDescent="0.2">
      <c r="O805" s="42"/>
      <c r="Y805" s="42"/>
      <c r="AC805" s="123"/>
      <c r="AD805" s="123"/>
      <c r="AE805" s="123"/>
      <c r="AG805" s="124"/>
      <c r="AH805" s="124"/>
    </row>
    <row r="806" spans="15:34" ht="15.75" customHeight="1" x14ac:dyDescent="0.2">
      <c r="O806" s="42"/>
      <c r="Y806" s="42"/>
      <c r="AC806" s="123"/>
      <c r="AD806" s="123"/>
      <c r="AE806" s="123"/>
      <c r="AG806" s="124"/>
      <c r="AH806" s="124"/>
    </row>
    <row r="807" spans="15:34" ht="15.75" customHeight="1" x14ac:dyDescent="0.2">
      <c r="O807" s="42"/>
      <c r="Y807" s="42"/>
      <c r="AC807" s="123"/>
      <c r="AD807" s="123"/>
      <c r="AE807" s="123"/>
      <c r="AG807" s="124"/>
      <c r="AH807" s="124"/>
    </row>
    <row r="808" spans="15:34" ht="15.75" customHeight="1" x14ac:dyDescent="0.2">
      <c r="O808" s="42"/>
      <c r="Y808" s="42"/>
      <c r="AC808" s="123"/>
      <c r="AD808" s="123"/>
      <c r="AE808" s="123"/>
      <c r="AG808" s="124"/>
      <c r="AH808" s="124"/>
    </row>
    <row r="809" spans="15:34" ht="15.75" customHeight="1" x14ac:dyDescent="0.2">
      <c r="O809" s="42"/>
      <c r="Y809" s="42"/>
      <c r="AC809" s="123"/>
      <c r="AD809" s="123"/>
      <c r="AE809" s="123"/>
      <c r="AG809" s="124"/>
      <c r="AH809" s="124"/>
    </row>
    <row r="810" spans="15:34" ht="15.75" customHeight="1" x14ac:dyDescent="0.2">
      <c r="O810" s="42"/>
      <c r="Y810" s="42"/>
      <c r="AC810" s="123"/>
      <c r="AD810" s="123"/>
      <c r="AE810" s="123"/>
      <c r="AG810" s="124"/>
      <c r="AH810" s="124"/>
    </row>
    <row r="811" spans="15:34" ht="15.75" customHeight="1" x14ac:dyDescent="0.2">
      <c r="O811" s="42"/>
      <c r="Y811" s="42"/>
      <c r="AC811" s="123"/>
      <c r="AD811" s="123"/>
      <c r="AE811" s="123"/>
      <c r="AG811" s="124"/>
      <c r="AH811" s="124"/>
    </row>
    <row r="812" spans="15:34" ht="15.75" customHeight="1" x14ac:dyDescent="0.2">
      <c r="O812" s="42"/>
      <c r="Y812" s="42"/>
      <c r="AC812" s="123"/>
      <c r="AD812" s="123"/>
      <c r="AE812" s="123"/>
      <c r="AG812" s="124"/>
      <c r="AH812" s="124"/>
    </row>
    <row r="813" spans="15:34" ht="15.75" customHeight="1" x14ac:dyDescent="0.2">
      <c r="O813" s="42"/>
      <c r="Y813" s="42"/>
      <c r="AC813" s="123"/>
      <c r="AD813" s="123"/>
      <c r="AE813" s="123"/>
      <c r="AG813" s="124"/>
      <c r="AH813" s="124"/>
    </row>
    <row r="814" spans="15:34" ht="15.75" customHeight="1" x14ac:dyDescent="0.2">
      <c r="O814" s="42"/>
      <c r="Y814" s="42"/>
      <c r="AC814" s="123"/>
      <c r="AD814" s="123"/>
      <c r="AE814" s="123"/>
      <c r="AG814" s="124"/>
      <c r="AH814" s="124"/>
    </row>
    <row r="815" spans="15:34" ht="15.75" customHeight="1" x14ac:dyDescent="0.2">
      <c r="O815" s="42"/>
      <c r="Y815" s="42"/>
      <c r="AC815" s="123"/>
      <c r="AD815" s="123"/>
      <c r="AE815" s="123"/>
      <c r="AG815" s="124"/>
      <c r="AH815" s="124"/>
    </row>
    <row r="816" spans="15:34" ht="15.75" customHeight="1" x14ac:dyDescent="0.2">
      <c r="O816" s="42"/>
      <c r="Y816" s="42"/>
      <c r="AC816" s="123"/>
      <c r="AD816" s="123"/>
      <c r="AE816" s="123"/>
      <c r="AG816" s="124"/>
      <c r="AH816" s="124"/>
    </row>
    <row r="817" spans="15:34" ht="15.75" customHeight="1" x14ac:dyDescent="0.2">
      <c r="O817" s="42"/>
      <c r="Y817" s="42"/>
      <c r="AC817" s="123"/>
      <c r="AD817" s="123"/>
      <c r="AE817" s="123"/>
      <c r="AG817" s="124"/>
      <c r="AH817" s="124"/>
    </row>
    <row r="818" spans="15:34" ht="15.75" customHeight="1" x14ac:dyDescent="0.2">
      <c r="O818" s="42"/>
      <c r="Y818" s="42"/>
      <c r="AC818" s="123"/>
      <c r="AD818" s="123"/>
      <c r="AE818" s="123"/>
      <c r="AG818" s="124"/>
      <c r="AH818" s="124"/>
    </row>
    <row r="819" spans="15:34" ht="15.75" customHeight="1" x14ac:dyDescent="0.2">
      <c r="O819" s="42"/>
      <c r="Y819" s="42"/>
      <c r="AC819" s="123"/>
      <c r="AD819" s="123"/>
      <c r="AE819" s="123"/>
      <c r="AG819" s="124"/>
      <c r="AH819" s="124"/>
    </row>
    <row r="820" spans="15:34" ht="15.75" customHeight="1" x14ac:dyDescent="0.2">
      <c r="O820" s="42"/>
      <c r="Y820" s="42"/>
      <c r="AC820" s="123"/>
      <c r="AD820" s="123"/>
      <c r="AE820" s="123"/>
      <c r="AG820" s="124"/>
      <c r="AH820" s="124"/>
    </row>
    <row r="821" spans="15:34" ht="15.75" customHeight="1" x14ac:dyDescent="0.2">
      <c r="O821" s="42"/>
      <c r="Y821" s="42"/>
      <c r="AC821" s="123"/>
      <c r="AD821" s="123"/>
      <c r="AE821" s="123"/>
      <c r="AG821" s="124"/>
      <c r="AH821" s="124"/>
    </row>
    <row r="822" spans="15:34" ht="15.75" customHeight="1" x14ac:dyDescent="0.2">
      <c r="O822" s="42"/>
      <c r="Y822" s="42"/>
      <c r="AC822" s="123"/>
      <c r="AD822" s="123"/>
      <c r="AE822" s="123"/>
      <c r="AG822" s="124"/>
      <c r="AH822" s="124"/>
    </row>
    <row r="823" spans="15:34" ht="15.75" customHeight="1" x14ac:dyDescent="0.2">
      <c r="O823" s="42"/>
      <c r="Y823" s="42"/>
      <c r="AC823" s="123"/>
      <c r="AD823" s="123"/>
      <c r="AE823" s="123"/>
      <c r="AG823" s="124"/>
      <c r="AH823" s="124"/>
    </row>
    <row r="824" spans="15:34" ht="15.75" customHeight="1" x14ac:dyDescent="0.2">
      <c r="O824" s="42"/>
      <c r="Y824" s="42"/>
      <c r="AC824" s="123"/>
      <c r="AD824" s="123"/>
      <c r="AE824" s="123"/>
      <c r="AG824" s="124"/>
      <c r="AH824" s="124"/>
    </row>
    <row r="825" spans="15:34" ht="15.75" customHeight="1" x14ac:dyDescent="0.2">
      <c r="O825" s="42"/>
      <c r="Y825" s="42"/>
      <c r="AC825" s="123"/>
      <c r="AD825" s="123"/>
      <c r="AE825" s="123"/>
      <c r="AG825" s="124"/>
      <c r="AH825" s="124"/>
    </row>
    <row r="826" spans="15:34" ht="15.75" customHeight="1" x14ac:dyDescent="0.2">
      <c r="O826" s="42"/>
      <c r="Y826" s="42"/>
      <c r="AC826" s="123"/>
      <c r="AD826" s="123"/>
      <c r="AE826" s="123"/>
      <c r="AG826" s="124"/>
      <c r="AH826" s="124"/>
    </row>
    <row r="827" spans="15:34" ht="15.75" customHeight="1" x14ac:dyDescent="0.2">
      <c r="O827" s="42"/>
      <c r="Y827" s="42"/>
      <c r="AC827" s="123"/>
      <c r="AD827" s="123"/>
      <c r="AE827" s="123"/>
      <c r="AG827" s="124"/>
      <c r="AH827" s="124"/>
    </row>
    <row r="828" spans="15:34" ht="15.75" customHeight="1" x14ac:dyDescent="0.2">
      <c r="O828" s="42"/>
      <c r="Y828" s="42"/>
      <c r="AC828" s="123"/>
      <c r="AD828" s="123"/>
      <c r="AE828" s="123"/>
      <c r="AG828" s="124"/>
      <c r="AH828" s="124"/>
    </row>
    <row r="829" spans="15:34" ht="15.75" customHeight="1" x14ac:dyDescent="0.2">
      <c r="O829" s="42"/>
      <c r="Y829" s="42"/>
      <c r="AC829" s="123"/>
      <c r="AD829" s="123"/>
      <c r="AE829" s="123"/>
      <c r="AG829" s="124"/>
      <c r="AH829" s="124"/>
    </row>
    <row r="830" spans="15:34" ht="15.75" customHeight="1" x14ac:dyDescent="0.2">
      <c r="O830" s="42"/>
      <c r="Y830" s="42"/>
      <c r="AC830" s="123"/>
      <c r="AD830" s="123"/>
      <c r="AE830" s="123"/>
      <c r="AG830" s="124"/>
      <c r="AH830" s="124"/>
    </row>
    <row r="831" spans="15:34" ht="15.75" customHeight="1" x14ac:dyDescent="0.2">
      <c r="O831" s="42"/>
      <c r="Y831" s="42"/>
      <c r="AC831" s="123"/>
      <c r="AD831" s="123"/>
      <c r="AE831" s="123"/>
      <c r="AG831" s="124"/>
      <c r="AH831" s="124"/>
    </row>
    <row r="832" spans="15:34" ht="15.75" customHeight="1" x14ac:dyDescent="0.2">
      <c r="O832" s="42"/>
      <c r="Y832" s="42"/>
      <c r="AC832" s="123"/>
      <c r="AD832" s="123"/>
      <c r="AE832" s="123"/>
      <c r="AG832" s="124"/>
      <c r="AH832" s="124"/>
    </row>
    <row r="833" spans="15:34" ht="15.75" customHeight="1" x14ac:dyDescent="0.2">
      <c r="O833" s="42"/>
      <c r="Y833" s="42"/>
      <c r="AC833" s="123"/>
      <c r="AD833" s="123"/>
      <c r="AE833" s="123"/>
      <c r="AG833" s="124"/>
      <c r="AH833" s="124"/>
    </row>
    <row r="834" spans="15:34" ht="15.75" customHeight="1" x14ac:dyDescent="0.2">
      <c r="O834" s="42"/>
      <c r="Y834" s="42"/>
      <c r="AC834" s="123"/>
      <c r="AD834" s="123"/>
      <c r="AE834" s="123"/>
      <c r="AG834" s="124"/>
      <c r="AH834" s="124"/>
    </row>
    <row r="835" spans="15:34" ht="15.75" customHeight="1" x14ac:dyDescent="0.2">
      <c r="O835" s="42"/>
      <c r="Y835" s="42"/>
      <c r="AC835" s="123"/>
      <c r="AD835" s="123"/>
      <c r="AE835" s="123"/>
      <c r="AG835" s="124"/>
      <c r="AH835" s="124"/>
    </row>
    <row r="836" spans="15:34" ht="15.75" customHeight="1" x14ac:dyDescent="0.2">
      <c r="O836" s="42"/>
      <c r="Y836" s="42"/>
      <c r="AC836" s="123"/>
      <c r="AD836" s="123"/>
      <c r="AE836" s="123"/>
      <c r="AG836" s="124"/>
      <c r="AH836" s="124"/>
    </row>
    <row r="837" spans="15:34" ht="15.75" customHeight="1" x14ac:dyDescent="0.2">
      <c r="O837" s="42"/>
      <c r="Y837" s="42"/>
      <c r="AC837" s="123"/>
      <c r="AD837" s="123"/>
      <c r="AE837" s="123"/>
      <c r="AG837" s="124"/>
      <c r="AH837" s="124"/>
    </row>
    <row r="838" spans="15:34" ht="15.75" customHeight="1" x14ac:dyDescent="0.2">
      <c r="O838" s="42"/>
      <c r="Y838" s="42"/>
      <c r="AC838" s="123"/>
      <c r="AD838" s="123"/>
      <c r="AE838" s="123"/>
      <c r="AG838" s="124"/>
      <c r="AH838" s="124"/>
    </row>
    <row r="839" spans="15:34" ht="15.75" customHeight="1" x14ac:dyDescent="0.2">
      <c r="O839" s="42"/>
      <c r="Y839" s="42"/>
      <c r="AC839" s="123"/>
      <c r="AD839" s="123"/>
      <c r="AE839" s="123"/>
      <c r="AG839" s="124"/>
      <c r="AH839" s="124"/>
    </row>
    <row r="840" spans="15:34" ht="15.75" customHeight="1" x14ac:dyDescent="0.2">
      <c r="O840" s="42"/>
      <c r="Y840" s="42"/>
      <c r="AC840" s="123"/>
      <c r="AD840" s="123"/>
      <c r="AE840" s="123"/>
      <c r="AG840" s="124"/>
      <c r="AH840" s="124"/>
    </row>
    <row r="841" spans="15:34" ht="15.75" customHeight="1" x14ac:dyDescent="0.2">
      <c r="O841" s="42"/>
      <c r="Y841" s="42"/>
      <c r="AC841" s="123"/>
      <c r="AD841" s="123"/>
      <c r="AE841" s="123"/>
      <c r="AG841" s="124"/>
      <c r="AH841" s="124"/>
    </row>
    <row r="842" spans="15:34" ht="15.75" customHeight="1" x14ac:dyDescent="0.2">
      <c r="O842" s="42"/>
      <c r="Y842" s="42"/>
      <c r="AC842" s="123"/>
      <c r="AD842" s="123"/>
      <c r="AE842" s="123"/>
      <c r="AG842" s="124"/>
      <c r="AH842" s="124"/>
    </row>
    <row r="843" spans="15:34" ht="15.75" customHeight="1" x14ac:dyDescent="0.2">
      <c r="O843" s="42"/>
      <c r="Y843" s="42"/>
      <c r="AC843" s="123"/>
      <c r="AD843" s="123"/>
      <c r="AE843" s="123"/>
      <c r="AG843" s="124"/>
      <c r="AH843" s="124"/>
    </row>
    <row r="844" spans="15:34" ht="15.75" customHeight="1" x14ac:dyDescent="0.2">
      <c r="O844" s="42"/>
      <c r="Y844" s="42"/>
      <c r="AC844" s="123"/>
      <c r="AD844" s="123"/>
      <c r="AE844" s="123"/>
      <c r="AG844" s="124"/>
      <c r="AH844" s="124"/>
    </row>
    <row r="845" spans="15:34" ht="15.75" customHeight="1" x14ac:dyDescent="0.2">
      <c r="O845" s="42"/>
      <c r="Y845" s="42"/>
      <c r="AC845" s="123"/>
      <c r="AD845" s="123"/>
      <c r="AE845" s="123"/>
      <c r="AG845" s="124"/>
      <c r="AH845" s="124"/>
    </row>
    <row r="846" spans="15:34" ht="15.75" customHeight="1" x14ac:dyDescent="0.2">
      <c r="O846" s="42"/>
      <c r="Y846" s="42"/>
      <c r="AC846" s="123"/>
      <c r="AD846" s="123"/>
      <c r="AE846" s="123"/>
      <c r="AG846" s="124"/>
      <c r="AH846" s="124"/>
    </row>
    <row r="847" spans="15:34" ht="15.75" customHeight="1" x14ac:dyDescent="0.2">
      <c r="O847" s="42"/>
      <c r="Y847" s="42"/>
      <c r="AC847" s="123"/>
      <c r="AD847" s="123"/>
      <c r="AE847" s="123"/>
      <c r="AG847" s="124"/>
      <c r="AH847" s="124"/>
    </row>
    <row r="848" spans="15:34" ht="15.75" customHeight="1" x14ac:dyDescent="0.2">
      <c r="O848" s="42"/>
      <c r="Y848" s="42"/>
      <c r="AC848" s="123"/>
      <c r="AD848" s="123"/>
      <c r="AE848" s="123"/>
      <c r="AG848" s="124"/>
      <c r="AH848" s="124"/>
    </row>
    <row r="849" spans="15:34" ht="15.75" customHeight="1" x14ac:dyDescent="0.2">
      <c r="O849" s="42"/>
      <c r="Y849" s="42"/>
      <c r="AC849" s="123"/>
      <c r="AD849" s="123"/>
      <c r="AE849" s="123"/>
      <c r="AG849" s="124"/>
      <c r="AH849" s="124"/>
    </row>
    <row r="850" spans="15:34" ht="15.75" customHeight="1" x14ac:dyDescent="0.2">
      <c r="O850" s="42"/>
      <c r="Y850" s="42"/>
      <c r="AC850" s="123"/>
      <c r="AD850" s="123"/>
      <c r="AE850" s="123"/>
      <c r="AG850" s="124"/>
      <c r="AH850" s="124"/>
    </row>
    <row r="851" spans="15:34" ht="15.75" customHeight="1" x14ac:dyDescent="0.2">
      <c r="O851" s="42"/>
      <c r="Y851" s="42"/>
      <c r="AC851" s="123"/>
      <c r="AD851" s="123"/>
      <c r="AE851" s="123"/>
      <c r="AG851" s="124"/>
      <c r="AH851" s="124"/>
    </row>
    <row r="852" spans="15:34" ht="15.75" customHeight="1" x14ac:dyDescent="0.2">
      <c r="O852" s="42"/>
      <c r="Y852" s="42"/>
      <c r="AC852" s="123"/>
      <c r="AD852" s="123"/>
      <c r="AE852" s="123"/>
      <c r="AG852" s="124"/>
      <c r="AH852" s="124"/>
    </row>
    <row r="853" spans="15:34" ht="15.75" customHeight="1" x14ac:dyDescent="0.2">
      <c r="O853" s="42"/>
      <c r="Y853" s="42"/>
      <c r="AC853" s="123"/>
      <c r="AD853" s="123"/>
      <c r="AE853" s="123"/>
      <c r="AG853" s="124"/>
      <c r="AH853" s="124"/>
    </row>
    <row r="854" spans="15:34" ht="15.75" customHeight="1" x14ac:dyDescent="0.2">
      <c r="O854" s="42"/>
      <c r="Y854" s="42"/>
      <c r="AC854" s="123"/>
      <c r="AD854" s="123"/>
      <c r="AE854" s="123"/>
      <c r="AG854" s="124"/>
      <c r="AH854" s="124"/>
    </row>
    <row r="855" spans="15:34" ht="15.75" customHeight="1" x14ac:dyDescent="0.2">
      <c r="O855" s="42"/>
      <c r="Y855" s="42"/>
      <c r="AC855" s="123"/>
      <c r="AD855" s="123"/>
      <c r="AE855" s="123"/>
      <c r="AG855" s="124"/>
      <c r="AH855" s="124"/>
    </row>
    <row r="856" spans="15:34" ht="15.75" customHeight="1" x14ac:dyDescent="0.2">
      <c r="O856" s="42"/>
      <c r="Y856" s="42"/>
      <c r="AC856" s="123"/>
      <c r="AD856" s="123"/>
      <c r="AE856" s="123"/>
      <c r="AG856" s="124"/>
      <c r="AH856" s="124"/>
    </row>
    <row r="857" spans="15:34" ht="15.75" customHeight="1" x14ac:dyDescent="0.2">
      <c r="O857" s="42"/>
      <c r="Y857" s="42"/>
      <c r="AC857" s="123"/>
      <c r="AD857" s="123"/>
      <c r="AE857" s="123"/>
      <c r="AG857" s="124"/>
      <c r="AH857" s="124"/>
    </row>
    <row r="858" spans="15:34" ht="15.75" customHeight="1" x14ac:dyDescent="0.2">
      <c r="O858" s="42"/>
      <c r="Y858" s="42"/>
      <c r="AC858" s="123"/>
      <c r="AD858" s="123"/>
      <c r="AE858" s="123"/>
      <c r="AG858" s="124"/>
      <c r="AH858" s="124"/>
    </row>
    <row r="859" spans="15:34" ht="15.75" customHeight="1" x14ac:dyDescent="0.2">
      <c r="O859" s="42"/>
      <c r="Y859" s="42"/>
      <c r="AC859" s="123"/>
      <c r="AD859" s="123"/>
      <c r="AE859" s="123"/>
      <c r="AG859" s="124"/>
      <c r="AH859" s="124"/>
    </row>
    <row r="860" spans="15:34" ht="15.75" customHeight="1" x14ac:dyDescent="0.2">
      <c r="O860" s="42"/>
      <c r="Y860" s="42"/>
      <c r="AC860" s="123"/>
      <c r="AD860" s="123"/>
      <c r="AE860" s="123"/>
      <c r="AG860" s="124"/>
      <c r="AH860" s="124"/>
    </row>
    <row r="861" spans="15:34" ht="15.75" customHeight="1" x14ac:dyDescent="0.2">
      <c r="O861" s="42"/>
      <c r="Y861" s="42"/>
      <c r="AC861" s="123"/>
      <c r="AD861" s="123"/>
      <c r="AE861" s="123"/>
      <c r="AG861" s="124"/>
      <c r="AH861" s="124"/>
    </row>
    <row r="862" spans="15:34" ht="15.75" customHeight="1" x14ac:dyDescent="0.2">
      <c r="O862" s="42"/>
      <c r="Y862" s="42"/>
      <c r="AC862" s="123"/>
      <c r="AD862" s="123"/>
      <c r="AE862" s="123"/>
      <c r="AG862" s="124"/>
      <c r="AH862" s="124"/>
    </row>
    <row r="863" spans="15:34" ht="15.75" customHeight="1" x14ac:dyDescent="0.2">
      <c r="O863" s="42"/>
      <c r="Y863" s="42"/>
      <c r="AC863" s="123"/>
      <c r="AD863" s="123"/>
      <c r="AE863" s="123"/>
      <c r="AG863" s="124"/>
      <c r="AH863" s="124"/>
    </row>
    <row r="864" spans="15:34" ht="15.75" customHeight="1" x14ac:dyDescent="0.2">
      <c r="O864" s="42"/>
      <c r="Y864" s="42"/>
      <c r="AC864" s="123"/>
      <c r="AD864" s="123"/>
      <c r="AE864" s="123"/>
      <c r="AG864" s="124"/>
      <c r="AH864" s="124"/>
    </row>
    <row r="865" spans="15:34" ht="15.75" customHeight="1" x14ac:dyDescent="0.2">
      <c r="O865" s="42"/>
      <c r="Y865" s="42"/>
      <c r="AC865" s="123"/>
      <c r="AD865" s="123"/>
      <c r="AE865" s="123"/>
      <c r="AG865" s="124"/>
      <c r="AH865" s="124"/>
    </row>
    <row r="866" spans="15:34" ht="15.75" customHeight="1" x14ac:dyDescent="0.2">
      <c r="O866" s="42"/>
      <c r="Y866" s="42"/>
      <c r="AC866" s="123"/>
      <c r="AD866" s="123"/>
      <c r="AE866" s="123"/>
      <c r="AG866" s="124"/>
      <c r="AH866" s="124"/>
    </row>
    <row r="867" spans="15:34" ht="15.75" customHeight="1" x14ac:dyDescent="0.2">
      <c r="O867" s="42"/>
      <c r="Y867" s="42"/>
      <c r="AC867" s="123"/>
      <c r="AD867" s="123"/>
      <c r="AE867" s="123"/>
      <c r="AG867" s="124"/>
      <c r="AH867" s="124"/>
    </row>
    <row r="868" spans="15:34" ht="15.75" customHeight="1" x14ac:dyDescent="0.2">
      <c r="O868" s="42"/>
      <c r="Y868" s="42"/>
      <c r="AC868" s="123"/>
      <c r="AD868" s="123"/>
      <c r="AE868" s="123"/>
      <c r="AG868" s="124"/>
      <c r="AH868" s="124"/>
    </row>
    <row r="869" spans="15:34" ht="15.75" customHeight="1" x14ac:dyDescent="0.2">
      <c r="O869" s="42"/>
      <c r="Y869" s="42"/>
      <c r="AC869" s="123"/>
      <c r="AD869" s="123"/>
      <c r="AE869" s="123"/>
      <c r="AG869" s="124"/>
      <c r="AH869" s="124"/>
    </row>
    <row r="870" spans="15:34" ht="15.75" customHeight="1" x14ac:dyDescent="0.2">
      <c r="O870" s="42"/>
      <c r="Y870" s="42"/>
      <c r="AC870" s="123"/>
      <c r="AD870" s="123"/>
      <c r="AE870" s="123"/>
      <c r="AG870" s="124"/>
      <c r="AH870" s="124"/>
    </row>
    <row r="871" spans="15:34" ht="15.75" customHeight="1" x14ac:dyDescent="0.2">
      <c r="O871" s="42"/>
      <c r="Y871" s="42"/>
      <c r="AC871" s="123"/>
      <c r="AD871" s="123"/>
      <c r="AE871" s="123"/>
      <c r="AG871" s="124"/>
      <c r="AH871" s="124"/>
    </row>
    <row r="872" spans="15:34" ht="15.75" customHeight="1" x14ac:dyDescent="0.2">
      <c r="O872" s="42"/>
      <c r="Y872" s="42"/>
      <c r="AC872" s="123"/>
      <c r="AD872" s="123"/>
      <c r="AE872" s="123"/>
      <c r="AG872" s="124"/>
      <c r="AH872" s="124"/>
    </row>
    <row r="873" spans="15:34" ht="15.75" customHeight="1" x14ac:dyDescent="0.2">
      <c r="O873" s="42"/>
      <c r="Y873" s="42"/>
      <c r="AC873" s="123"/>
      <c r="AD873" s="123"/>
      <c r="AE873" s="123"/>
      <c r="AG873" s="124"/>
      <c r="AH873" s="124"/>
    </row>
    <row r="874" spans="15:34" ht="15.75" customHeight="1" x14ac:dyDescent="0.2">
      <c r="O874" s="42"/>
      <c r="Y874" s="42"/>
      <c r="AC874" s="123"/>
      <c r="AD874" s="123"/>
      <c r="AE874" s="123"/>
      <c r="AG874" s="124"/>
      <c r="AH874" s="124"/>
    </row>
    <row r="875" spans="15:34" ht="15.75" customHeight="1" x14ac:dyDescent="0.2">
      <c r="O875" s="42"/>
      <c r="Y875" s="42"/>
      <c r="AC875" s="123"/>
      <c r="AD875" s="123"/>
      <c r="AE875" s="123"/>
      <c r="AG875" s="124"/>
      <c r="AH875" s="124"/>
    </row>
    <row r="876" spans="15:34" ht="15.75" customHeight="1" x14ac:dyDescent="0.2">
      <c r="O876" s="42"/>
      <c r="Y876" s="42"/>
      <c r="AC876" s="123"/>
      <c r="AD876" s="123"/>
      <c r="AE876" s="123"/>
      <c r="AG876" s="124"/>
      <c r="AH876" s="124"/>
    </row>
    <row r="877" spans="15:34" ht="15.75" customHeight="1" x14ac:dyDescent="0.2">
      <c r="O877" s="42"/>
      <c r="Y877" s="42"/>
      <c r="AC877" s="123"/>
      <c r="AD877" s="123"/>
      <c r="AE877" s="123"/>
      <c r="AG877" s="124"/>
      <c r="AH877" s="124"/>
    </row>
    <row r="878" spans="15:34" ht="15.75" customHeight="1" x14ac:dyDescent="0.2">
      <c r="O878" s="42"/>
      <c r="Y878" s="42"/>
      <c r="AC878" s="123"/>
      <c r="AD878" s="123"/>
      <c r="AE878" s="123"/>
      <c r="AG878" s="124"/>
      <c r="AH878" s="124"/>
    </row>
    <row r="879" spans="15:34" ht="15.75" customHeight="1" x14ac:dyDescent="0.2">
      <c r="O879" s="42"/>
      <c r="Y879" s="42"/>
      <c r="AC879" s="123"/>
      <c r="AD879" s="123"/>
      <c r="AE879" s="123"/>
      <c r="AG879" s="124"/>
      <c r="AH879" s="124"/>
    </row>
    <row r="880" spans="15:34" ht="15.75" customHeight="1" x14ac:dyDescent="0.2">
      <c r="O880" s="42"/>
      <c r="Y880" s="42"/>
      <c r="AC880" s="123"/>
      <c r="AD880" s="123"/>
      <c r="AE880" s="123"/>
      <c r="AG880" s="124"/>
      <c r="AH880" s="124"/>
    </row>
    <row r="881" spans="15:34" ht="15.75" customHeight="1" x14ac:dyDescent="0.2">
      <c r="O881" s="42"/>
      <c r="Y881" s="42"/>
      <c r="AC881" s="123"/>
      <c r="AD881" s="123"/>
      <c r="AE881" s="123"/>
      <c r="AG881" s="124"/>
      <c r="AH881" s="124"/>
    </row>
    <row r="882" spans="15:34" ht="15.75" customHeight="1" x14ac:dyDescent="0.2">
      <c r="O882" s="42"/>
      <c r="Y882" s="42"/>
      <c r="AC882" s="123"/>
      <c r="AD882" s="123"/>
      <c r="AE882" s="123"/>
      <c r="AG882" s="124"/>
      <c r="AH882" s="124"/>
    </row>
    <row r="883" spans="15:34" ht="15.75" customHeight="1" x14ac:dyDescent="0.2">
      <c r="O883" s="42"/>
      <c r="Y883" s="42"/>
      <c r="AC883" s="123"/>
      <c r="AD883" s="123"/>
      <c r="AE883" s="123"/>
      <c r="AG883" s="124"/>
      <c r="AH883" s="124"/>
    </row>
    <row r="884" spans="15:34" ht="15.75" customHeight="1" x14ac:dyDescent="0.2">
      <c r="O884" s="42"/>
      <c r="Y884" s="42"/>
      <c r="AC884" s="123"/>
      <c r="AD884" s="123"/>
      <c r="AE884" s="123"/>
      <c r="AG884" s="124"/>
      <c r="AH884" s="124"/>
    </row>
    <row r="885" spans="15:34" ht="15.75" customHeight="1" x14ac:dyDescent="0.2">
      <c r="O885" s="42"/>
      <c r="Y885" s="42"/>
      <c r="AC885" s="123"/>
      <c r="AD885" s="123"/>
      <c r="AE885" s="123"/>
      <c r="AG885" s="124"/>
      <c r="AH885" s="124"/>
    </row>
    <row r="886" spans="15:34" ht="15.75" customHeight="1" x14ac:dyDescent="0.2">
      <c r="O886" s="42"/>
      <c r="Y886" s="42"/>
      <c r="AC886" s="123"/>
      <c r="AD886" s="123"/>
      <c r="AE886" s="123"/>
      <c r="AG886" s="124"/>
      <c r="AH886" s="124"/>
    </row>
    <row r="887" spans="15:34" ht="15.75" customHeight="1" x14ac:dyDescent="0.2">
      <c r="O887" s="42"/>
      <c r="Y887" s="42"/>
      <c r="AC887" s="123"/>
      <c r="AD887" s="123"/>
      <c r="AE887" s="123"/>
      <c r="AG887" s="124"/>
      <c r="AH887" s="124"/>
    </row>
    <row r="888" spans="15:34" ht="15.75" customHeight="1" x14ac:dyDescent="0.2">
      <c r="O888" s="42"/>
      <c r="Y888" s="42"/>
      <c r="AC888" s="123"/>
      <c r="AD888" s="123"/>
      <c r="AE888" s="123"/>
      <c r="AG888" s="124"/>
      <c r="AH888" s="124"/>
    </row>
    <row r="889" spans="15:34" ht="15.75" customHeight="1" x14ac:dyDescent="0.2">
      <c r="O889" s="42"/>
      <c r="Y889" s="42"/>
      <c r="AC889" s="123"/>
      <c r="AD889" s="123"/>
      <c r="AE889" s="123"/>
      <c r="AG889" s="124"/>
      <c r="AH889" s="124"/>
    </row>
    <row r="890" spans="15:34" ht="15.75" customHeight="1" x14ac:dyDescent="0.2">
      <c r="O890" s="42"/>
      <c r="Y890" s="42"/>
      <c r="AC890" s="123"/>
      <c r="AD890" s="123"/>
      <c r="AE890" s="123"/>
      <c r="AG890" s="124"/>
      <c r="AH890" s="124"/>
    </row>
    <row r="891" spans="15:34" ht="15.75" customHeight="1" x14ac:dyDescent="0.2">
      <c r="O891" s="42"/>
      <c r="Y891" s="42"/>
      <c r="AC891" s="123"/>
      <c r="AD891" s="123"/>
      <c r="AE891" s="123"/>
      <c r="AG891" s="124"/>
      <c r="AH891" s="124"/>
    </row>
    <row r="892" spans="15:34" ht="15.75" customHeight="1" x14ac:dyDescent="0.2">
      <c r="O892" s="42"/>
      <c r="Y892" s="42"/>
      <c r="AC892" s="123"/>
      <c r="AD892" s="123"/>
      <c r="AE892" s="123"/>
      <c r="AG892" s="124"/>
      <c r="AH892" s="124"/>
    </row>
    <row r="893" spans="15:34" ht="15.75" customHeight="1" x14ac:dyDescent="0.2">
      <c r="O893" s="42"/>
      <c r="Y893" s="42"/>
      <c r="AC893" s="123"/>
      <c r="AD893" s="123"/>
      <c r="AE893" s="123"/>
      <c r="AG893" s="124"/>
      <c r="AH893" s="124"/>
    </row>
    <row r="894" spans="15:34" ht="15.75" customHeight="1" x14ac:dyDescent="0.2">
      <c r="O894" s="42"/>
      <c r="Y894" s="42"/>
      <c r="AC894" s="123"/>
      <c r="AD894" s="123"/>
      <c r="AE894" s="123"/>
      <c r="AG894" s="124"/>
      <c r="AH894" s="124"/>
    </row>
    <row r="895" spans="15:34" ht="15.75" customHeight="1" x14ac:dyDescent="0.2">
      <c r="O895" s="42"/>
      <c r="Y895" s="42"/>
      <c r="AC895" s="123"/>
      <c r="AD895" s="123"/>
      <c r="AE895" s="123"/>
      <c r="AG895" s="124"/>
      <c r="AH895" s="124"/>
    </row>
    <row r="896" spans="15:34" ht="15.75" customHeight="1" x14ac:dyDescent="0.2">
      <c r="O896" s="42"/>
      <c r="Y896" s="42"/>
      <c r="AC896" s="123"/>
      <c r="AD896" s="123"/>
      <c r="AE896" s="123"/>
      <c r="AG896" s="124"/>
      <c r="AH896" s="124"/>
    </row>
    <row r="897" spans="15:34" ht="15.75" customHeight="1" x14ac:dyDescent="0.2">
      <c r="O897" s="42"/>
      <c r="Y897" s="42"/>
      <c r="AC897" s="123"/>
      <c r="AD897" s="123"/>
      <c r="AE897" s="123"/>
      <c r="AG897" s="124"/>
      <c r="AH897" s="124"/>
    </row>
    <row r="898" spans="15:34" ht="15.75" customHeight="1" x14ac:dyDescent="0.2">
      <c r="O898" s="42"/>
      <c r="Y898" s="42"/>
      <c r="AC898" s="123"/>
      <c r="AD898" s="123"/>
      <c r="AE898" s="123"/>
      <c r="AG898" s="124"/>
      <c r="AH898" s="124"/>
    </row>
    <row r="899" spans="15:34" ht="15.75" customHeight="1" x14ac:dyDescent="0.2">
      <c r="O899" s="42"/>
      <c r="Y899" s="42"/>
      <c r="AC899" s="123"/>
      <c r="AD899" s="123"/>
      <c r="AE899" s="123"/>
      <c r="AG899" s="124"/>
      <c r="AH899" s="124"/>
    </row>
    <row r="900" spans="15:34" ht="15.75" customHeight="1" x14ac:dyDescent="0.2">
      <c r="O900" s="42"/>
      <c r="Y900" s="42"/>
      <c r="AC900" s="123"/>
      <c r="AD900" s="123"/>
      <c r="AE900" s="123"/>
      <c r="AG900" s="124"/>
      <c r="AH900" s="124"/>
    </row>
    <row r="901" spans="15:34" ht="15.75" customHeight="1" x14ac:dyDescent="0.2">
      <c r="O901" s="42"/>
      <c r="Y901" s="42"/>
      <c r="AC901" s="123"/>
      <c r="AD901" s="123"/>
      <c r="AE901" s="123"/>
      <c r="AG901" s="124"/>
      <c r="AH901" s="124"/>
    </row>
    <row r="902" spans="15:34" ht="15.75" customHeight="1" x14ac:dyDescent="0.2">
      <c r="O902" s="42"/>
      <c r="Y902" s="42"/>
      <c r="AC902" s="123"/>
      <c r="AD902" s="123"/>
      <c r="AE902" s="123"/>
      <c r="AG902" s="124"/>
      <c r="AH902" s="124"/>
    </row>
    <row r="903" spans="15:34" ht="15.75" customHeight="1" x14ac:dyDescent="0.2">
      <c r="O903" s="42"/>
      <c r="Y903" s="42"/>
      <c r="AC903" s="123"/>
      <c r="AD903" s="123"/>
      <c r="AE903" s="123"/>
      <c r="AG903" s="124"/>
      <c r="AH903" s="124"/>
    </row>
    <row r="904" spans="15:34" ht="15.75" customHeight="1" x14ac:dyDescent="0.2">
      <c r="O904" s="42"/>
      <c r="Y904" s="42"/>
      <c r="AC904" s="123"/>
      <c r="AD904" s="123"/>
      <c r="AE904" s="123"/>
      <c r="AG904" s="124"/>
      <c r="AH904" s="124"/>
    </row>
    <row r="905" spans="15:34" ht="15.75" customHeight="1" x14ac:dyDescent="0.2">
      <c r="O905" s="42"/>
      <c r="Y905" s="42"/>
      <c r="AC905" s="123"/>
      <c r="AD905" s="123"/>
      <c r="AE905" s="123"/>
      <c r="AG905" s="124"/>
      <c r="AH905" s="124"/>
    </row>
    <row r="906" spans="15:34" ht="15.75" customHeight="1" x14ac:dyDescent="0.2">
      <c r="O906" s="42"/>
      <c r="Y906" s="42"/>
      <c r="AC906" s="123"/>
      <c r="AD906" s="123"/>
      <c r="AE906" s="123"/>
      <c r="AG906" s="124"/>
      <c r="AH906" s="124"/>
    </row>
    <row r="907" spans="15:34" ht="15.75" customHeight="1" x14ac:dyDescent="0.2">
      <c r="O907" s="42"/>
      <c r="Y907" s="42"/>
      <c r="AC907" s="123"/>
      <c r="AD907" s="123"/>
      <c r="AE907" s="123"/>
      <c r="AG907" s="124"/>
      <c r="AH907" s="124"/>
    </row>
    <row r="908" spans="15:34" ht="15.75" customHeight="1" x14ac:dyDescent="0.2">
      <c r="O908" s="42"/>
      <c r="Y908" s="42"/>
      <c r="AC908" s="123"/>
      <c r="AD908" s="123"/>
      <c r="AE908" s="123"/>
      <c r="AG908" s="124"/>
      <c r="AH908" s="124"/>
    </row>
    <row r="909" spans="15:34" ht="15.75" customHeight="1" x14ac:dyDescent="0.2">
      <c r="O909" s="42"/>
      <c r="Y909" s="42"/>
      <c r="AC909" s="123"/>
      <c r="AD909" s="123"/>
      <c r="AE909" s="123"/>
      <c r="AG909" s="124"/>
      <c r="AH909" s="124"/>
    </row>
    <row r="910" spans="15:34" ht="15.75" customHeight="1" x14ac:dyDescent="0.2">
      <c r="O910" s="42"/>
      <c r="Y910" s="42"/>
      <c r="AC910" s="123"/>
      <c r="AD910" s="123"/>
      <c r="AE910" s="123"/>
      <c r="AG910" s="124"/>
      <c r="AH910" s="124"/>
    </row>
    <row r="911" spans="15:34" ht="15.75" customHeight="1" x14ac:dyDescent="0.2">
      <c r="O911" s="42"/>
      <c r="Y911" s="42"/>
      <c r="AC911" s="123"/>
      <c r="AD911" s="123"/>
      <c r="AE911" s="123"/>
      <c r="AG911" s="124"/>
      <c r="AH911" s="124"/>
    </row>
    <row r="912" spans="15:34" ht="15.75" customHeight="1" x14ac:dyDescent="0.2">
      <c r="O912" s="42"/>
      <c r="Y912" s="42"/>
      <c r="AC912" s="123"/>
      <c r="AD912" s="123"/>
      <c r="AE912" s="123"/>
      <c r="AG912" s="124"/>
      <c r="AH912" s="124"/>
    </row>
    <row r="913" spans="15:34" ht="15.75" customHeight="1" x14ac:dyDescent="0.2">
      <c r="O913" s="42"/>
      <c r="Y913" s="42"/>
      <c r="AC913" s="123"/>
      <c r="AD913" s="123"/>
      <c r="AE913" s="123"/>
      <c r="AG913" s="124"/>
      <c r="AH913" s="124"/>
    </row>
    <row r="914" spans="15:34" ht="15.75" customHeight="1" x14ac:dyDescent="0.2">
      <c r="O914" s="42"/>
      <c r="Y914" s="42"/>
      <c r="AC914" s="123"/>
      <c r="AD914" s="123"/>
      <c r="AE914" s="123"/>
      <c r="AG914" s="124"/>
      <c r="AH914" s="124"/>
    </row>
    <row r="915" spans="15:34" ht="15.75" customHeight="1" x14ac:dyDescent="0.2">
      <c r="O915" s="42"/>
      <c r="Y915" s="42"/>
      <c r="AC915" s="123"/>
      <c r="AD915" s="123"/>
      <c r="AE915" s="123"/>
      <c r="AG915" s="124"/>
      <c r="AH915" s="124"/>
    </row>
    <row r="916" spans="15:34" ht="15.75" customHeight="1" x14ac:dyDescent="0.2">
      <c r="O916" s="42"/>
      <c r="Y916" s="42"/>
      <c r="AC916" s="123"/>
      <c r="AD916" s="123"/>
      <c r="AE916" s="123"/>
      <c r="AG916" s="124"/>
      <c r="AH916" s="124"/>
    </row>
    <row r="917" spans="15:34" ht="15.75" customHeight="1" x14ac:dyDescent="0.2">
      <c r="O917" s="42"/>
      <c r="Y917" s="42"/>
      <c r="AC917" s="123"/>
      <c r="AD917" s="123"/>
      <c r="AE917" s="123"/>
      <c r="AG917" s="124"/>
      <c r="AH917" s="124"/>
    </row>
    <row r="918" spans="15:34" ht="15.75" customHeight="1" x14ac:dyDescent="0.2">
      <c r="O918" s="42"/>
      <c r="Y918" s="42"/>
      <c r="AC918" s="123"/>
      <c r="AD918" s="123"/>
      <c r="AE918" s="123"/>
      <c r="AG918" s="124"/>
      <c r="AH918" s="124"/>
    </row>
    <row r="919" spans="15:34" ht="15.75" customHeight="1" x14ac:dyDescent="0.2">
      <c r="O919" s="42"/>
      <c r="Y919" s="42"/>
      <c r="AC919" s="123"/>
      <c r="AD919" s="123"/>
      <c r="AE919" s="123"/>
      <c r="AG919" s="124"/>
      <c r="AH919" s="124"/>
    </row>
    <row r="920" spans="15:34" ht="15.75" customHeight="1" x14ac:dyDescent="0.2">
      <c r="O920" s="42"/>
      <c r="Y920" s="42"/>
      <c r="AC920" s="123"/>
      <c r="AD920" s="123"/>
      <c r="AE920" s="123"/>
      <c r="AG920" s="124"/>
      <c r="AH920" s="124"/>
    </row>
    <row r="921" spans="15:34" ht="15.75" customHeight="1" x14ac:dyDescent="0.2">
      <c r="O921" s="42"/>
      <c r="Y921" s="42"/>
      <c r="AC921" s="123"/>
      <c r="AD921" s="123"/>
      <c r="AE921" s="123"/>
      <c r="AG921" s="124"/>
      <c r="AH921" s="124"/>
    </row>
    <row r="922" spans="15:34" ht="15.75" customHeight="1" x14ac:dyDescent="0.2">
      <c r="O922" s="42"/>
      <c r="Y922" s="42"/>
      <c r="AC922" s="123"/>
      <c r="AD922" s="123"/>
      <c r="AE922" s="123"/>
      <c r="AG922" s="124"/>
      <c r="AH922" s="124"/>
    </row>
    <row r="923" spans="15:34" ht="15.75" customHeight="1" x14ac:dyDescent="0.2">
      <c r="O923" s="42"/>
      <c r="Y923" s="42"/>
      <c r="AC923" s="123"/>
      <c r="AD923" s="123"/>
      <c r="AE923" s="123"/>
      <c r="AG923" s="124"/>
      <c r="AH923" s="124"/>
    </row>
    <row r="924" spans="15:34" ht="15.75" customHeight="1" x14ac:dyDescent="0.2">
      <c r="O924" s="42"/>
      <c r="Y924" s="42"/>
      <c r="AC924" s="123"/>
      <c r="AD924" s="123"/>
      <c r="AE924" s="123"/>
      <c r="AG924" s="124"/>
      <c r="AH924" s="124"/>
    </row>
    <row r="925" spans="15:34" ht="15.75" customHeight="1" x14ac:dyDescent="0.2">
      <c r="O925" s="42"/>
      <c r="Y925" s="42"/>
      <c r="AC925" s="123"/>
      <c r="AD925" s="123"/>
      <c r="AE925" s="123"/>
      <c r="AG925" s="124"/>
      <c r="AH925" s="124"/>
    </row>
    <row r="926" spans="15:34" ht="15.75" customHeight="1" x14ac:dyDescent="0.2">
      <c r="O926" s="42"/>
      <c r="Y926" s="42"/>
      <c r="AC926" s="123"/>
      <c r="AD926" s="123"/>
      <c r="AE926" s="123"/>
      <c r="AG926" s="124"/>
      <c r="AH926" s="124"/>
    </row>
    <row r="927" spans="15:34" ht="15.75" customHeight="1" x14ac:dyDescent="0.2">
      <c r="O927" s="42"/>
      <c r="Y927" s="42"/>
      <c r="AC927" s="123"/>
      <c r="AD927" s="123"/>
      <c r="AE927" s="123"/>
      <c r="AG927" s="124"/>
      <c r="AH927" s="124"/>
    </row>
    <row r="928" spans="15:34" ht="15.75" customHeight="1" x14ac:dyDescent="0.2">
      <c r="O928" s="42"/>
      <c r="Y928" s="42"/>
      <c r="AC928" s="123"/>
      <c r="AD928" s="123"/>
      <c r="AE928" s="123"/>
      <c r="AG928" s="124"/>
      <c r="AH928" s="124"/>
    </row>
    <row r="929" spans="15:34" ht="15.75" customHeight="1" x14ac:dyDescent="0.2">
      <c r="O929" s="42"/>
      <c r="Y929" s="42"/>
      <c r="AC929" s="123"/>
      <c r="AD929" s="123"/>
      <c r="AE929" s="123"/>
      <c r="AG929" s="124"/>
      <c r="AH929" s="124"/>
    </row>
    <row r="930" spans="15:34" ht="15.75" customHeight="1" x14ac:dyDescent="0.2">
      <c r="O930" s="42"/>
      <c r="Y930" s="42"/>
      <c r="AC930" s="123"/>
      <c r="AD930" s="123"/>
      <c r="AE930" s="123"/>
      <c r="AG930" s="124"/>
      <c r="AH930" s="124"/>
    </row>
    <row r="931" spans="15:34" ht="15.75" customHeight="1" x14ac:dyDescent="0.2">
      <c r="O931" s="42"/>
      <c r="Y931" s="42"/>
      <c r="AC931" s="123"/>
      <c r="AD931" s="123"/>
      <c r="AE931" s="123"/>
      <c r="AG931" s="124"/>
      <c r="AH931" s="124"/>
    </row>
    <row r="932" spans="15:34" ht="15.75" customHeight="1" x14ac:dyDescent="0.2">
      <c r="O932" s="42"/>
      <c r="Y932" s="42"/>
      <c r="AC932" s="123"/>
      <c r="AD932" s="123"/>
      <c r="AE932" s="123"/>
      <c r="AG932" s="124"/>
      <c r="AH932" s="124"/>
    </row>
    <row r="933" spans="15:34" ht="15.75" customHeight="1" x14ac:dyDescent="0.2">
      <c r="O933" s="42"/>
      <c r="Y933" s="42"/>
      <c r="AC933" s="123"/>
      <c r="AD933" s="123"/>
      <c r="AE933" s="123"/>
      <c r="AG933" s="124"/>
      <c r="AH933" s="124"/>
    </row>
    <row r="934" spans="15:34" ht="15.75" customHeight="1" x14ac:dyDescent="0.2">
      <c r="O934" s="42"/>
      <c r="Y934" s="42"/>
      <c r="AC934" s="123"/>
      <c r="AD934" s="123"/>
      <c r="AE934" s="123"/>
      <c r="AG934" s="124"/>
      <c r="AH934" s="124"/>
    </row>
    <row r="935" spans="15:34" ht="15.75" customHeight="1" x14ac:dyDescent="0.2">
      <c r="O935" s="42"/>
      <c r="Y935" s="42"/>
      <c r="AC935" s="123"/>
      <c r="AD935" s="123"/>
      <c r="AE935" s="123"/>
      <c r="AG935" s="124"/>
      <c r="AH935" s="124"/>
    </row>
    <row r="936" spans="15:34" ht="15.75" customHeight="1" x14ac:dyDescent="0.2">
      <c r="O936" s="42"/>
      <c r="Y936" s="42"/>
      <c r="AC936" s="123"/>
      <c r="AD936" s="123"/>
      <c r="AE936" s="123"/>
      <c r="AG936" s="124"/>
      <c r="AH936" s="124"/>
    </row>
    <row r="937" spans="15:34" ht="15.75" customHeight="1" x14ac:dyDescent="0.2">
      <c r="O937" s="42"/>
      <c r="Y937" s="42"/>
      <c r="AC937" s="123"/>
      <c r="AD937" s="123"/>
      <c r="AE937" s="123"/>
      <c r="AG937" s="124"/>
      <c r="AH937" s="124"/>
    </row>
    <row r="938" spans="15:34" ht="15.75" customHeight="1" x14ac:dyDescent="0.2">
      <c r="O938" s="42"/>
      <c r="Y938" s="42"/>
      <c r="AC938" s="123"/>
      <c r="AD938" s="123"/>
      <c r="AE938" s="123"/>
      <c r="AG938" s="124"/>
      <c r="AH938" s="124"/>
    </row>
    <row r="939" spans="15:34" ht="15.75" customHeight="1" x14ac:dyDescent="0.2">
      <c r="O939" s="42"/>
      <c r="Y939" s="42"/>
      <c r="AC939" s="123"/>
      <c r="AD939" s="123"/>
      <c r="AE939" s="123"/>
      <c r="AG939" s="124"/>
      <c r="AH939" s="124"/>
    </row>
    <row r="940" spans="15:34" ht="15.75" customHeight="1" x14ac:dyDescent="0.2">
      <c r="O940" s="42"/>
      <c r="Y940" s="42"/>
      <c r="AC940" s="123"/>
      <c r="AD940" s="123"/>
      <c r="AE940" s="123"/>
      <c r="AG940" s="124"/>
      <c r="AH940" s="124"/>
    </row>
    <row r="941" spans="15:34" ht="15.75" customHeight="1" x14ac:dyDescent="0.2">
      <c r="O941" s="42"/>
      <c r="Y941" s="42"/>
      <c r="AC941" s="123"/>
      <c r="AD941" s="123"/>
      <c r="AE941" s="123"/>
      <c r="AG941" s="124"/>
      <c r="AH941" s="124"/>
    </row>
    <row r="942" spans="15:34" ht="15.75" customHeight="1" x14ac:dyDescent="0.2">
      <c r="O942" s="42"/>
      <c r="Y942" s="42"/>
      <c r="AC942" s="123"/>
      <c r="AD942" s="123"/>
      <c r="AE942" s="123"/>
      <c r="AG942" s="124"/>
      <c r="AH942" s="124"/>
    </row>
    <row r="943" spans="15:34" ht="15.75" customHeight="1" x14ac:dyDescent="0.2">
      <c r="O943" s="42"/>
      <c r="Y943" s="42"/>
      <c r="AC943" s="123"/>
      <c r="AD943" s="123"/>
      <c r="AE943" s="123"/>
      <c r="AG943" s="124"/>
      <c r="AH943" s="124"/>
    </row>
    <row r="944" spans="15:34" ht="15.75" customHeight="1" x14ac:dyDescent="0.2">
      <c r="O944" s="42"/>
      <c r="Y944" s="42"/>
      <c r="AC944" s="123"/>
      <c r="AD944" s="123"/>
      <c r="AE944" s="123"/>
      <c r="AG944" s="124"/>
      <c r="AH944" s="124"/>
    </row>
    <row r="945" spans="15:34" ht="15.75" customHeight="1" x14ac:dyDescent="0.2">
      <c r="O945" s="42"/>
      <c r="Y945" s="42"/>
      <c r="AC945" s="123"/>
      <c r="AD945" s="123"/>
      <c r="AE945" s="123"/>
      <c r="AG945" s="124"/>
      <c r="AH945" s="124"/>
    </row>
    <row r="946" spans="15:34" ht="15.75" customHeight="1" x14ac:dyDescent="0.2">
      <c r="O946" s="42"/>
      <c r="Y946" s="42"/>
      <c r="AC946" s="123"/>
      <c r="AD946" s="123"/>
      <c r="AE946" s="123"/>
      <c r="AG946" s="124"/>
      <c r="AH946" s="124"/>
    </row>
    <row r="947" spans="15:34" ht="15.75" customHeight="1" x14ac:dyDescent="0.2">
      <c r="O947" s="42"/>
      <c r="Y947" s="42"/>
      <c r="AC947" s="123"/>
      <c r="AD947" s="123"/>
      <c r="AE947" s="123"/>
      <c r="AG947" s="124"/>
      <c r="AH947" s="124"/>
    </row>
    <row r="948" spans="15:34" ht="15.75" customHeight="1" x14ac:dyDescent="0.2">
      <c r="O948" s="42"/>
      <c r="Y948" s="42"/>
      <c r="AC948" s="123"/>
      <c r="AD948" s="123"/>
      <c r="AE948" s="123"/>
      <c r="AG948" s="124"/>
      <c r="AH948" s="124"/>
    </row>
    <row r="949" spans="15:34" ht="15.75" customHeight="1" x14ac:dyDescent="0.2">
      <c r="O949" s="42"/>
      <c r="Y949" s="42"/>
      <c r="AC949" s="123"/>
      <c r="AD949" s="123"/>
      <c r="AE949" s="123"/>
      <c r="AG949" s="124"/>
      <c r="AH949" s="124"/>
    </row>
    <row r="950" spans="15:34" ht="15.75" customHeight="1" x14ac:dyDescent="0.2">
      <c r="O950" s="42"/>
      <c r="Y950" s="42"/>
      <c r="AC950" s="123"/>
      <c r="AD950" s="123"/>
      <c r="AE950" s="123"/>
      <c r="AG950" s="124"/>
      <c r="AH950" s="124"/>
    </row>
    <row r="951" spans="15:34" ht="15.75" customHeight="1" x14ac:dyDescent="0.2">
      <c r="O951" s="42"/>
      <c r="Y951" s="42"/>
      <c r="AC951" s="123"/>
      <c r="AD951" s="123"/>
      <c r="AE951" s="123"/>
      <c r="AG951" s="124"/>
      <c r="AH951" s="124"/>
    </row>
    <row r="952" spans="15:34" ht="15.75" customHeight="1" x14ac:dyDescent="0.2">
      <c r="O952" s="42"/>
      <c r="Y952" s="42"/>
      <c r="AC952" s="123"/>
      <c r="AD952" s="123"/>
      <c r="AE952" s="123"/>
      <c r="AG952" s="124"/>
      <c r="AH952" s="124"/>
    </row>
    <row r="953" spans="15:34" ht="15.75" customHeight="1" x14ac:dyDescent="0.2">
      <c r="O953" s="42"/>
      <c r="Y953" s="42"/>
      <c r="AC953" s="123"/>
      <c r="AD953" s="123"/>
      <c r="AE953" s="123"/>
      <c r="AG953" s="124"/>
      <c r="AH953" s="124"/>
    </row>
    <row r="954" spans="15:34" ht="15.75" customHeight="1" x14ac:dyDescent="0.2">
      <c r="O954" s="42"/>
      <c r="Y954" s="42"/>
      <c r="AC954" s="123"/>
      <c r="AD954" s="123"/>
      <c r="AE954" s="123"/>
      <c r="AG954" s="124"/>
      <c r="AH954" s="124"/>
    </row>
    <row r="955" spans="15:34" ht="15.75" customHeight="1" x14ac:dyDescent="0.2">
      <c r="O955" s="42"/>
      <c r="Y955" s="42"/>
      <c r="AC955" s="123"/>
      <c r="AD955" s="123"/>
      <c r="AE955" s="123"/>
      <c r="AG955" s="124"/>
      <c r="AH955" s="124"/>
    </row>
    <row r="956" spans="15:34" ht="15.75" customHeight="1" x14ac:dyDescent="0.2">
      <c r="O956" s="42"/>
      <c r="Y956" s="42"/>
      <c r="AC956" s="123"/>
      <c r="AD956" s="123"/>
      <c r="AE956" s="123"/>
      <c r="AG956" s="124"/>
      <c r="AH956" s="124"/>
    </row>
    <row r="957" spans="15:34" ht="15.75" customHeight="1" x14ac:dyDescent="0.2">
      <c r="O957" s="42"/>
      <c r="Y957" s="42"/>
      <c r="AC957" s="123"/>
      <c r="AD957" s="123"/>
      <c r="AE957" s="123"/>
      <c r="AG957" s="124"/>
      <c r="AH957" s="124"/>
    </row>
    <row r="958" spans="15:34" ht="15.75" customHeight="1" x14ac:dyDescent="0.2">
      <c r="O958" s="42"/>
      <c r="Y958" s="42"/>
      <c r="AC958" s="123"/>
      <c r="AD958" s="123"/>
      <c r="AE958" s="123"/>
      <c r="AG958" s="124"/>
      <c r="AH958" s="124"/>
    </row>
    <row r="959" spans="15:34" ht="15.75" customHeight="1" x14ac:dyDescent="0.2">
      <c r="O959" s="42"/>
      <c r="Y959" s="42"/>
      <c r="AC959" s="123"/>
      <c r="AD959" s="123"/>
      <c r="AE959" s="123"/>
      <c r="AG959" s="124"/>
      <c r="AH959" s="124"/>
    </row>
    <row r="960" spans="15:34" ht="15.75" customHeight="1" x14ac:dyDescent="0.2">
      <c r="O960" s="42"/>
      <c r="Y960" s="42"/>
      <c r="AC960" s="123"/>
      <c r="AD960" s="123"/>
      <c r="AE960" s="123"/>
      <c r="AG960" s="124"/>
      <c r="AH960" s="124"/>
    </row>
    <row r="961" spans="15:34" ht="15.75" customHeight="1" x14ac:dyDescent="0.2">
      <c r="O961" s="42"/>
      <c r="Y961" s="42"/>
      <c r="AC961" s="123"/>
      <c r="AD961" s="123"/>
      <c r="AE961" s="123"/>
      <c r="AG961" s="124"/>
      <c r="AH961" s="124"/>
    </row>
    <row r="962" spans="15:34" ht="15.75" customHeight="1" x14ac:dyDescent="0.2">
      <c r="O962" s="42"/>
      <c r="Y962" s="42"/>
      <c r="AC962" s="123"/>
      <c r="AD962" s="123"/>
      <c r="AE962" s="123"/>
      <c r="AG962" s="124"/>
      <c r="AH962" s="124"/>
    </row>
    <row r="963" spans="15:34" ht="15.75" customHeight="1" x14ac:dyDescent="0.2">
      <c r="O963" s="42"/>
      <c r="Y963" s="42"/>
      <c r="AC963" s="123"/>
      <c r="AD963" s="123"/>
      <c r="AE963" s="123"/>
      <c r="AG963" s="124"/>
      <c r="AH963" s="124"/>
    </row>
    <row r="964" spans="15:34" ht="15.75" customHeight="1" x14ac:dyDescent="0.2">
      <c r="O964" s="42"/>
      <c r="Y964" s="42"/>
      <c r="AC964" s="123"/>
      <c r="AD964" s="123"/>
      <c r="AE964" s="123"/>
      <c r="AG964" s="124"/>
      <c r="AH964" s="124"/>
    </row>
    <row r="965" spans="15:34" ht="15.75" customHeight="1" x14ac:dyDescent="0.2">
      <c r="O965" s="42"/>
      <c r="Y965" s="42"/>
      <c r="AC965" s="123"/>
      <c r="AD965" s="123"/>
      <c r="AE965" s="123"/>
      <c r="AG965" s="124"/>
      <c r="AH965" s="124"/>
    </row>
    <row r="966" spans="15:34" ht="15.75" customHeight="1" x14ac:dyDescent="0.2">
      <c r="O966" s="42"/>
      <c r="Y966" s="42"/>
      <c r="AC966" s="123"/>
      <c r="AD966" s="123"/>
      <c r="AE966" s="123"/>
      <c r="AG966" s="124"/>
      <c r="AH966" s="124"/>
    </row>
    <row r="967" spans="15:34" ht="15.75" customHeight="1" x14ac:dyDescent="0.2">
      <c r="O967" s="42"/>
      <c r="Y967" s="42"/>
      <c r="AC967" s="123"/>
      <c r="AD967" s="123"/>
      <c r="AE967" s="123"/>
      <c r="AG967" s="124"/>
      <c r="AH967" s="124"/>
    </row>
    <row r="968" spans="15:34" ht="15.75" customHeight="1" x14ac:dyDescent="0.2">
      <c r="O968" s="42"/>
      <c r="Y968" s="42"/>
      <c r="AC968" s="123"/>
      <c r="AD968" s="123"/>
      <c r="AE968" s="123"/>
      <c r="AG968" s="124"/>
      <c r="AH968" s="124"/>
    </row>
    <row r="969" spans="15:34" ht="15.75" customHeight="1" x14ac:dyDescent="0.2">
      <c r="O969" s="42"/>
      <c r="Y969" s="42"/>
      <c r="AC969" s="123"/>
      <c r="AD969" s="123"/>
      <c r="AE969" s="123"/>
      <c r="AG969" s="124"/>
      <c r="AH969" s="124"/>
    </row>
    <row r="970" spans="15:34" ht="15.75" customHeight="1" x14ac:dyDescent="0.2">
      <c r="O970" s="42"/>
      <c r="Y970" s="42"/>
      <c r="AC970" s="123"/>
      <c r="AD970" s="123"/>
      <c r="AE970" s="123"/>
      <c r="AG970" s="124"/>
      <c r="AH970" s="124"/>
    </row>
    <row r="971" spans="15:34" ht="15.75" customHeight="1" x14ac:dyDescent="0.2">
      <c r="O971" s="42"/>
      <c r="Y971" s="42"/>
      <c r="AC971" s="123"/>
      <c r="AD971" s="123"/>
      <c r="AE971" s="123"/>
      <c r="AG971" s="124"/>
      <c r="AH971" s="124"/>
    </row>
    <row r="972" spans="15:34" ht="15.75" customHeight="1" x14ac:dyDescent="0.2">
      <c r="O972" s="42"/>
      <c r="Y972" s="42"/>
      <c r="AC972" s="123"/>
      <c r="AD972" s="123"/>
      <c r="AE972" s="123"/>
      <c r="AG972" s="124"/>
      <c r="AH972" s="124"/>
    </row>
    <row r="973" spans="15:34" ht="15.75" customHeight="1" x14ac:dyDescent="0.2">
      <c r="O973" s="42"/>
      <c r="Y973" s="42"/>
      <c r="AC973" s="123"/>
      <c r="AD973" s="123"/>
      <c r="AE973" s="123"/>
      <c r="AG973" s="124"/>
      <c r="AH973" s="124"/>
    </row>
    <row r="974" spans="15:34" ht="15.75" customHeight="1" x14ac:dyDescent="0.2">
      <c r="O974" s="42"/>
      <c r="Y974" s="42"/>
      <c r="AC974" s="123"/>
      <c r="AD974" s="123"/>
      <c r="AE974" s="123"/>
      <c r="AG974" s="124"/>
      <c r="AH974" s="124"/>
    </row>
    <row r="975" spans="15:34" ht="15.75" customHeight="1" x14ac:dyDescent="0.2">
      <c r="O975" s="42"/>
      <c r="Y975" s="42"/>
      <c r="AC975" s="123"/>
      <c r="AD975" s="123"/>
      <c r="AE975" s="123"/>
      <c r="AG975" s="124"/>
      <c r="AH975" s="124"/>
    </row>
    <row r="976" spans="15:34" ht="15.75" customHeight="1" x14ac:dyDescent="0.2">
      <c r="O976" s="42"/>
      <c r="Y976" s="42"/>
      <c r="AC976" s="123"/>
      <c r="AD976" s="123"/>
      <c r="AE976" s="123"/>
      <c r="AG976" s="124"/>
      <c r="AH976" s="124"/>
    </row>
    <row r="977" spans="15:34" ht="15.75" customHeight="1" x14ac:dyDescent="0.2">
      <c r="O977" s="42"/>
      <c r="Y977" s="42"/>
      <c r="AC977" s="123"/>
      <c r="AD977" s="123"/>
      <c r="AE977" s="123"/>
      <c r="AG977" s="124"/>
      <c r="AH977" s="124"/>
    </row>
    <row r="978" spans="15:34" ht="15.75" customHeight="1" x14ac:dyDescent="0.2">
      <c r="O978" s="42"/>
      <c r="Y978" s="42"/>
      <c r="AC978" s="123"/>
      <c r="AD978" s="123"/>
      <c r="AE978" s="123"/>
      <c r="AG978" s="124"/>
      <c r="AH978" s="124"/>
    </row>
    <row r="979" spans="15:34" ht="15.75" customHeight="1" x14ac:dyDescent="0.2">
      <c r="O979" s="42"/>
      <c r="Y979" s="42"/>
      <c r="AC979" s="123"/>
      <c r="AD979" s="123"/>
      <c r="AE979" s="123"/>
      <c r="AG979" s="124"/>
      <c r="AH979" s="124"/>
    </row>
    <row r="980" spans="15:34" ht="15.75" customHeight="1" x14ac:dyDescent="0.2">
      <c r="O980" s="42"/>
      <c r="Y980" s="42"/>
      <c r="AC980" s="123"/>
      <c r="AD980" s="123"/>
      <c r="AE980" s="123"/>
      <c r="AG980" s="124"/>
      <c r="AH980" s="124"/>
    </row>
    <row r="981" spans="15:34" ht="15.75" customHeight="1" x14ac:dyDescent="0.2">
      <c r="O981" s="42"/>
      <c r="Y981" s="42"/>
      <c r="AC981" s="123"/>
      <c r="AD981" s="123"/>
      <c r="AE981" s="123"/>
      <c r="AG981" s="124"/>
      <c r="AH981" s="124"/>
    </row>
    <row r="982" spans="15:34" ht="15.75" customHeight="1" x14ac:dyDescent="0.2">
      <c r="O982" s="42"/>
      <c r="Y982" s="42"/>
      <c r="AC982" s="123"/>
      <c r="AD982" s="123"/>
      <c r="AE982" s="123"/>
      <c r="AG982" s="124"/>
      <c r="AH982" s="124"/>
    </row>
    <row r="983" spans="15:34" ht="15.75" customHeight="1" x14ac:dyDescent="0.2">
      <c r="O983" s="42"/>
      <c r="Y983" s="42"/>
      <c r="AC983" s="123"/>
      <c r="AD983" s="123"/>
      <c r="AE983" s="123"/>
      <c r="AG983" s="124"/>
      <c r="AH983" s="124"/>
    </row>
    <row r="984" spans="15:34" ht="15.75" customHeight="1" x14ac:dyDescent="0.2">
      <c r="O984" s="42"/>
      <c r="Y984" s="42"/>
      <c r="AC984" s="123"/>
      <c r="AD984" s="123"/>
      <c r="AE984" s="123"/>
      <c r="AG984" s="124"/>
      <c r="AH984" s="124"/>
    </row>
    <row r="985" spans="15:34" ht="15.75" customHeight="1" x14ac:dyDescent="0.2">
      <c r="O985" s="42"/>
      <c r="Y985" s="42"/>
      <c r="AC985" s="123"/>
      <c r="AD985" s="123"/>
      <c r="AE985" s="123"/>
      <c r="AG985" s="124"/>
      <c r="AH985" s="124"/>
    </row>
    <row r="986" spans="15:34" ht="15.75" customHeight="1" x14ac:dyDescent="0.2">
      <c r="O986" s="42"/>
      <c r="Y986" s="42"/>
      <c r="AC986" s="123"/>
      <c r="AD986" s="123"/>
      <c r="AE986" s="123"/>
      <c r="AG986" s="124"/>
      <c r="AH986" s="124"/>
    </row>
    <row r="987" spans="15:34" ht="15.75" customHeight="1" x14ac:dyDescent="0.2">
      <c r="O987" s="42"/>
      <c r="Y987" s="42"/>
      <c r="AC987" s="123"/>
      <c r="AD987" s="123"/>
      <c r="AE987" s="123"/>
      <c r="AG987" s="124"/>
      <c r="AH987" s="124"/>
    </row>
    <row r="988" spans="15:34" ht="15.75" customHeight="1" x14ac:dyDescent="0.2">
      <c r="O988" s="42"/>
      <c r="Y988" s="42"/>
      <c r="AC988" s="123"/>
      <c r="AD988" s="123"/>
      <c r="AE988" s="123"/>
      <c r="AG988" s="124"/>
      <c r="AH988" s="124"/>
    </row>
    <row r="989" spans="15:34" ht="15.75" customHeight="1" x14ac:dyDescent="0.2">
      <c r="O989" s="42"/>
      <c r="Y989" s="42"/>
      <c r="AC989" s="123"/>
      <c r="AD989" s="123"/>
      <c r="AE989" s="123"/>
      <c r="AG989" s="124"/>
      <c r="AH989" s="124"/>
    </row>
    <row r="990" spans="15:34" ht="15.75" customHeight="1" x14ac:dyDescent="0.2">
      <c r="O990" s="42"/>
      <c r="Y990" s="42"/>
      <c r="AC990" s="123"/>
      <c r="AD990" s="123"/>
      <c r="AE990" s="123"/>
      <c r="AG990" s="124"/>
      <c r="AH990" s="124"/>
    </row>
    <row r="991" spans="15:34" ht="15.75" customHeight="1" x14ac:dyDescent="0.2">
      <c r="O991" s="42"/>
      <c r="Y991" s="42"/>
      <c r="AC991" s="123"/>
      <c r="AD991" s="123"/>
      <c r="AE991" s="123"/>
      <c r="AG991" s="124"/>
      <c r="AH991" s="124"/>
    </row>
    <row r="992" spans="15:34" ht="15.75" customHeight="1" x14ac:dyDescent="0.2">
      <c r="O992" s="42"/>
      <c r="Y992" s="42"/>
      <c r="AC992" s="123"/>
      <c r="AD992" s="123"/>
      <c r="AE992" s="123"/>
      <c r="AG992" s="124"/>
      <c r="AH992" s="124"/>
    </row>
    <row r="993" spans="15:34" ht="15.75" customHeight="1" x14ac:dyDescent="0.2">
      <c r="O993" s="42"/>
      <c r="Y993" s="42"/>
      <c r="AC993" s="123"/>
      <c r="AD993" s="123"/>
      <c r="AE993" s="123"/>
      <c r="AG993" s="124"/>
      <c r="AH993" s="124"/>
    </row>
    <row r="994" spans="15:34" ht="15.75" customHeight="1" x14ac:dyDescent="0.2">
      <c r="O994" s="42"/>
      <c r="Y994" s="42"/>
      <c r="AC994" s="123"/>
      <c r="AD994" s="123"/>
      <c r="AE994" s="123"/>
      <c r="AG994" s="124"/>
      <c r="AH994" s="124"/>
    </row>
    <row r="995" spans="15:34" ht="15.75" customHeight="1" x14ac:dyDescent="0.2">
      <c r="O995" s="42"/>
      <c r="Y995" s="42"/>
      <c r="AC995" s="123"/>
      <c r="AD995" s="123"/>
      <c r="AE995" s="123"/>
      <c r="AG995" s="124"/>
      <c r="AH995" s="124"/>
    </row>
    <row r="996" spans="15:34" ht="15.75" customHeight="1" x14ac:dyDescent="0.2">
      <c r="O996" s="42"/>
      <c r="Y996" s="42"/>
      <c r="AC996" s="123"/>
      <c r="AD996" s="123"/>
      <c r="AE996" s="123"/>
      <c r="AG996" s="124"/>
      <c r="AH996" s="124"/>
    </row>
    <row r="997" spans="15:34" ht="15.75" customHeight="1" x14ac:dyDescent="0.2">
      <c r="O997" s="42"/>
      <c r="Y997" s="42"/>
      <c r="AC997" s="123"/>
      <c r="AD997" s="123"/>
      <c r="AE997" s="123"/>
      <c r="AG997" s="124"/>
      <c r="AH997" s="124"/>
    </row>
    <row r="998" spans="15:34" ht="15.75" customHeight="1" x14ac:dyDescent="0.2">
      <c r="O998" s="42"/>
      <c r="Y998" s="42"/>
      <c r="AC998" s="123"/>
      <c r="AD998" s="123"/>
      <c r="AE998" s="123"/>
      <c r="AG998" s="124"/>
      <c r="AH998" s="124"/>
    </row>
    <row r="999" spans="15:34" ht="15.75" customHeight="1" x14ac:dyDescent="0.2">
      <c r="O999" s="42"/>
      <c r="Y999" s="42"/>
      <c r="AC999" s="123"/>
      <c r="AD999" s="123"/>
      <c r="AE999" s="123"/>
      <c r="AG999" s="124"/>
      <c r="AH999" s="124"/>
    </row>
    <row r="1000" spans="15:34" ht="15.75" customHeight="1" x14ac:dyDescent="0.2">
      <c r="O1000" s="42"/>
      <c r="Y1000" s="42"/>
      <c r="AC1000" s="123"/>
      <c r="AD1000" s="123"/>
      <c r="AE1000" s="123"/>
      <c r="AG1000" s="124"/>
      <c r="AH1000" s="124"/>
    </row>
  </sheetData>
  <mergeCells count="8">
    <mergeCell ref="J6:K6"/>
    <mergeCell ref="L6:M6"/>
    <mergeCell ref="A2:AF2"/>
    <mergeCell ref="A5:I5"/>
    <mergeCell ref="J5:O5"/>
    <mergeCell ref="P5:V5"/>
    <mergeCell ref="W5:Y5"/>
    <mergeCell ref="Z5:AF5"/>
  </mergeCells>
  <conditionalFormatting sqref="O7:O26 Y7:Y26">
    <cfRule type="containsText" dxfId="7" priority="1" operator="containsText" text="EXTREMO">
      <formula>NOT(ISERROR(SEARCH(("EXTREMO"),(O7))))</formula>
    </cfRule>
  </conditionalFormatting>
  <conditionalFormatting sqref="O7:O26 Y7:Y26">
    <cfRule type="containsText" dxfId="6" priority="2" operator="containsText" text="ALTO">
      <formula>NOT(ISERROR(SEARCH(("ALTO"),(O7))))</formula>
    </cfRule>
  </conditionalFormatting>
  <conditionalFormatting sqref="O7:O26 Y7:Y26">
    <cfRule type="containsText" dxfId="5" priority="3" operator="containsText" text="MODERADO">
      <formula>NOT(ISERROR(SEARCH(("MODERADO"),(O7))))</formula>
    </cfRule>
  </conditionalFormatting>
  <conditionalFormatting sqref="O7:O26 Y7:Y26">
    <cfRule type="containsText" dxfId="4" priority="4" operator="containsText" text="BAJO">
      <formula>NOT(ISERROR(SEARCH(("BAJO"),(O7))))</formula>
    </cfRule>
  </conditionalFormatting>
  <conditionalFormatting sqref="V7:V26">
    <cfRule type="containsText" dxfId="3" priority="5" operator="containsText" text="ALTA">
      <formula>NOT(ISERROR(SEARCH(("ALTA"),(V7))))</formula>
    </cfRule>
  </conditionalFormatting>
  <conditionalFormatting sqref="V7:V26">
    <cfRule type="containsText" dxfId="2" priority="6" operator="containsText" text="MEDIA">
      <formula>NOT(ISERROR(SEARCH(("MEDIA"),(V7))))</formula>
    </cfRule>
  </conditionalFormatting>
  <conditionalFormatting sqref="V7:V26">
    <cfRule type="containsText" dxfId="1" priority="7" operator="containsText" text="BAJA">
      <formula>NOT(ISERROR(SEARCH(("BAJA"),(V7))))</formula>
    </cfRule>
  </conditionalFormatting>
  <conditionalFormatting sqref="V7:V26">
    <cfRule type="containsText" dxfId="0" priority="8" operator="containsText" text="INEXISTENTE">
      <formula>NOT(ISERROR(SEARCH(("INEXISTENTE"),(V7))))</formula>
    </cfRule>
  </conditionalFormatting>
  <dataValidations count="1">
    <dataValidation type="list" allowBlank="1" sqref="B7:C26 F7:G26 J7:J26 L7:L26 Q7:Q26 S7:S26 Z7:Z26" xr:uid="{00000000-0002-0000-0000-000000000000}">
      <formula1>#REF!</formula1>
    </dataValidation>
  </dataValidations>
  <pageMargins left="0.70866141732283472" right="0.70866141732283472" top="0.74803149606299213" bottom="0.74803149606299213" header="0" footer="0"/>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Componentes PAAC 2021</vt:lpstr>
      <vt:lpstr>MatrizRiesgos Anticorrupción</vt:lpstr>
      <vt:lpstr>'Componentes PAAC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Magnolia Lesmes Parra</dc:creator>
  <cp:lastModifiedBy>ruth fabiola gonzalez</cp:lastModifiedBy>
  <cp:lastPrinted>2021-05-07T15:58:32Z</cp:lastPrinted>
  <dcterms:created xsi:type="dcterms:W3CDTF">2021-02-01T16:18:38Z</dcterms:created>
  <dcterms:modified xsi:type="dcterms:W3CDTF">2022-01-13T19:10:08Z</dcterms:modified>
</cp:coreProperties>
</file>