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LIDAD\diego leon\2019\proyectos sistemas\activos ley de transparencia\"/>
    </mc:Choice>
  </mc:AlternateContent>
  <bookViews>
    <workbookView xWindow="0" yWindow="0" windowWidth="2877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F19" i="1"/>
  <c r="M18" i="1"/>
  <c r="F18" i="1"/>
  <c r="L17" i="1"/>
  <c r="K17" i="1"/>
  <c r="M17" i="1" s="1"/>
  <c r="J17" i="1"/>
  <c r="I17" i="1"/>
  <c r="E17" i="1"/>
  <c r="D17" i="1"/>
  <c r="C17" i="1"/>
  <c r="B17" i="1"/>
  <c r="F17" i="1" s="1"/>
  <c r="L16" i="1"/>
  <c r="K16" i="1"/>
  <c r="J16" i="1"/>
  <c r="I16" i="1"/>
  <c r="M16" i="1" s="1"/>
  <c r="E16" i="1"/>
  <c r="D16" i="1"/>
  <c r="C16" i="1"/>
  <c r="B16" i="1"/>
  <c r="F16" i="1" s="1"/>
  <c r="L15" i="1"/>
  <c r="K15" i="1"/>
  <c r="J15" i="1"/>
  <c r="I15" i="1"/>
  <c r="M15" i="1" s="1"/>
  <c r="E15" i="1"/>
  <c r="F15" i="1" s="1"/>
  <c r="D15" i="1"/>
  <c r="C15" i="1"/>
  <c r="B15" i="1"/>
  <c r="L14" i="1"/>
  <c r="K14" i="1"/>
  <c r="J14" i="1"/>
  <c r="I14" i="1"/>
  <c r="M14" i="1" s="1"/>
  <c r="E14" i="1"/>
  <c r="D14" i="1"/>
  <c r="C14" i="1"/>
  <c r="F14" i="1" s="1"/>
  <c r="B14" i="1"/>
  <c r="L13" i="1"/>
  <c r="K13" i="1"/>
  <c r="J13" i="1"/>
  <c r="I13" i="1"/>
  <c r="M13" i="1" s="1"/>
  <c r="E13" i="1"/>
  <c r="D13" i="1"/>
  <c r="C13" i="1"/>
  <c r="B13" i="1"/>
  <c r="F13" i="1" s="1"/>
  <c r="M12" i="1"/>
  <c r="L12" i="1"/>
  <c r="K12" i="1"/>
  <c r="J12" i="1"/>
  <c r="I12" i="1"/>
  <c r="E12" i="1"/>
  <c r="D12" i="1"/>
  <c r="C12" i="1"/>
  <c r="B12" i="1"/>
  <c r="F12" i="1" s="1"/>
  <c r="L11" i="1"/>
  <c r="K11" i="1"/>
  <c r="M11" i="1" s="1"/>
  <c r="J11" i="1"/>
  <c r="I11" i="1"/>
  <c r="E11" i="1"/>
  <c r="D11" i="1"/>
  <c r="C11" i="1"/>
  <c r="B11" i="1"/>
  <c r="F11" i="1" s="1"/>
  <c r="L10" i="1"/>
  <c r="K10" i="1"/>
  <c r="K20" i="1" s="1"/>
  <c r="J10" i="1"/>
  <c r="J20" i="1" s="1"/>
  <c r="I10" i="1"/>
  <c r="M10" i="1" s="1"/>
  <c r="E10" i="1"/>
  <c r="D10" i="1"/>
  <c r="C10" i="1"/>
  <c r="B10" i="1"/>
  <c r="F10" i="1" s="1"/>
  <c r="L9" i="1"/>
  <c r="L20" i="1" s="1"/>
  <c r="K9" i="1"/>
  <c r="J9" i="1"/>
  <c r="I9" i="1"/>
  <c r="M9" i="1" s="1"/>
  <c r="E9" i="1"/>
  <c r="F9" i="1" s="1"/>
  <c r="D9" i="1"/>
  <c r="C9" i="1"/>
  <c r="B9" i="1"/>
  <c r="L8" i="1"/>
  <c r="K8" i="1"/>
  <c r="J8" i="1"/>
  <c r="I8" i="1"/>
  <c r="M8" i="1" s="1"/>
  <c r="E8" i="1"/>
  <c r="E20" i="1" s="1"/>
  <c r="D8" i="1"/>
  <c r="D20" i="1" s="1"/>
  <c r="C8" i="1"/>
  <c r="F8" i="1" s="1"/>
  <c r="B8" i="1"/>
  <c r="B20" i="1" s="1"/>
  <c r="M20" i="1" l="1"/>
  <c r="F20" i="1"/>
  <c r="I20" i="1"/>
  <c r="C20" i="1"/>
</calcChain>
</file>

<file path=xl/sharedStrings.xml><?xml version="1.0" encoding="utf-8"?>
<sst xmlns="http://schemas.openxmlformats.org/spreadsheetml/2006/main" count="44" uniqueCount="25">
  <si>
    <t>TERMINAL DE TRANSPORTE S.A.</t>
  </si>
  <si>
    <t>DIRECCION DE RECURSOS TECNOLOGICOS</t>
  </si>
  <si>
    <t>REPORTE MESUALIZADO POR CORREDORES</t>
  </si>
  <si>
    <t>AÑO 2018</t>
  </si>
  <si>
    <t>SALIDA DE VEHICULOS AL 31 DE DICIEMBRE DE 2018</t>
  </si>
  <si>
    <t>SALIDA DE PASAJEROS AL 31 DE DICIEMBRE DE 2018</t>
  </si>
  <si>
    <t>MES</t>
  </si>
  <si>
    <t>NORTE</t>
  </si>
  <si>
    <t>SUR</t>
  </si>
  <si>
    <t>ORIENTE</t>
  </si>
  <si>
    <t>OCCIDENTE</t>
  </si>
  <si>
    <t>TOTAL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</si>
  <si>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</si>
  <si>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</si>
  <si>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</si>
  <si>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</si>
  <si>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</si>
  <si>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</si>
  <si>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</si>
  <si>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</si>
  <si>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</si>
  <si>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</si>
  <si>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</si>
  <si>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</si>
  <si>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POR CORREDOR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</si>
</sst>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165" fontId="2" fillId="0" borderId="7" xfId="1" applyNumberFormat="1" applyFont="1" applyBorder="1" applyAlignment="1">
      <alignment horizontal="center"/>
    </xf>
    <xf numFmtId="0" fontId="2" fillId="0" borderId="8" xfId="0" applyFont="1" applyBorder="1"/>
    <xf numFmtId="165" fontId="2" fillId="0" borderId="9" xfId="1" applyNumberFormat="1" applyFont="1" applyBorder="1" applyAlignment="1">
      <alignment horizontal="center"/>
    </xf>
    <xf numFmtId="0" fontId="2" fillId="0" borderId="10" xfId="0" applyFont="1" applyBorder="1"/>
    <xf numFmtId="165" fontId="2" fillId="0" borderId="11" xfId="1" applyNumberFormat="1" applyFont="1" applyBorder="1"/>
    <xf numFmtId="0" fontId="2" fillId="0" borderId="0" xfId="0" applyFont="1" applyFill="1" applyBorder="1"/>
    <xf numFmtId="165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ego.leon\Downloads\SALIDA%20DE%20VEHICULOS%20Y%20PASAJEROS%20POR%20CORREDORES%202017%202018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 TC+TS+TN COR OCTUBRE 2018"/>
      <sheetName val="Hoja2"/>
      <sheetName val="Hoja3"/>
      <sheetName val="2017"/>
      <sheetName val="2018"/>
      <sheetName val="2017 - 2018"/>
    </sheetNames>
    <sheetDataSet>
      <sheetData sheetId="0"/>
      <sheetData sheetId="1"/>
      <sheetData sheetId="2"/>
      <sheetData sheetId="3"/>
      <sheetData sheetId="4">
        <row r="12">
          <cell r="B12">
            <v>35822</v>
          </cell>
          <cell r="C12">
            <v>37415</v>
          </cell>
          <cell r="D12">
            <v>14548</v>
          </cell>
          <cell r="E12">
            <v>1404</v>
          </cell>
          <cell r="F12">
            <v>15931</v>
          </cell>
          <cell r="G12">
            <v>4478</v>
          </cell>
          <cell r="K12">
            <v>527049</v>
          </cell>
          <cell r="L12">
            <v>562476</v>
          </cell>
          <cell r="M12">
            <v>149016</v>
          </cell>
          <cell r="N12">
            <v>3970</v>
          </cell>
          <cell r="O12">
            <v>163354</v>
          </cell>
          <cell r="P12">
            <v>15966</v>
          </cell>
        </row>
        <row r="13">
          <cell r="B13">
            <v>28734</v>
          </cell>
          <cell r="C13">
            <v>27882</v>
          </cell>
          <cell r="D13">
            <v>10658</v>
          </cell>
          <cell r="E13">
            <v>1231</v>
          </cell>
          <cell r="F13">
            <v>11737</v>
          </cell>
          <cell r="G13">
            <v>3302</v>
          </cell>
          <cell r="K13">
            <v>379286</v>
          </cell>
          <cell r="L13">
            <v>392434</v>
          </cell>
          <cell r="M13">
            <v>80932</v>
          </cell>
          <cell r="N13">
            <v>2123</v>
          </cell>
          <cell r="O13">
            <v>102968</v>
          </cell>
          <cell r="P13">
            <v>7513</v>
          </cell>
        </row>
        <row r="14">
          <cell r="B14">
            <v>32907</v>
          </cell>
          <cell r="C14">
            <v>33850</v>
          </cell>
          <cell r="D14">
            <v>12829</v>
          </cell>
          <cell r="E14">
            <v>1372</v>
          </cell>
          <cell r="F14">
            <v>13880</v>
          </cell>
          <cell r="G14">
            <v>4037</v>
          </cell>
          <cell r="K14">
            <v>513032</v>
          </cell>
          <cell r="L14">
            <v>542946</v>
          </cell>
          <cell r="M14">
            <v>119379</v>
          </cell>
          <cell r="N14">
            <v>3065</v>
          </cell>
          <cell r="O14">
            <v>155569</v>
          </cell>
          <cell r="P14">
            <v>14891</v>
          </cell>
        </row>
        <row r="15">
          <cell r="B15">
            <v>31439</v>
          </cell>
          <cell r="C15">
            <v>30732</v>
          </cell>
          <cell r="D15">
            <v>12337</v>
          </cell>
          <cell r="E15">
            <v>1324</v>
          </cell>
          <cell r="F15">
            <v>12825</v>
          </cell>
          <cell r="G15">
            <v>3459</v>
          </cell>
          <cell r="K15">
            <v>402565</v>
          </cell>
          <cell r="L15">
            <v>460795</v>
          </cell>
          <cell r="M15">
            <v>97183</v>
          </cell>
          <cell r="N15">
            <v>2142</v>
          </cell>
          <cell r="O15">
            <v>111857</v>
          </cell>
          <cell r="P15">
            <v>7632</v>
          </cell>
        </row>
        <row r="16">
          <cell r="B16">
            <v>32266</v>
          </cell>
          <cell r="C16">
            <v>30685</v>
          </cell>
          <cell r="D16">
            <v>12102</v>
          </cell>
          <cell r="E16">
            <v>1305</v>
          </cell>
          <cell r="F16">
            <v>12679</v>
          </cell>
          <cell r="G16">
            <v>3576</v>
          </cell>
          <cell r="K16">
            <v>427079</v>
          </cell>
          <cell r="L16">
            <v>454745</v>
          </cell>
          <cell r="M16">
            <v>94919</v>
          </cell>
          <cell r="N16">
            <v>2198</v>
          </cell>
          <cell r="O16">
            <v>116129</v>
          </cell>
          <cell r="P16">
            <v>8500</v>
          </cell>
        </row>
        <row r="17">
          <cell r="B17">
            <v>32947</v>
          </cell>
          <cell r="C17">
            <v>34423</v>
          </cell>
          <cell r="D17">
            <v>13189</v>
          </cell>
          <cell r="E17">
            <v>1283</v>
          </cell>
          <cell r="F17">
            <v>13743</v>
          </cell>
          <cell r="G17">
            <v>4046</v>
          </cell>
          <cell r="K17">
            <v>537703</v>
          </cell>
          <cell r="L17">
            <v>623272</v>
          </cell>
          <cell r="M17">
            <v>125106</v>
          </cell>
          <cell r="N17">
            <v>3045</v>
          </cell>
          <cell r="O17">
            <v>170116</v>
          </cell>
          <cell r="P17">
            <v>14830</v>
          </cell>
        </row>
        <row r="18">
          <cell r="B18">
            <v>33744</v>
          </cell>
          <cell r="C18">
            <v>34070</v>
          </cell>
          <cell r="D18">
            <v>12771</v>
          </cell>
          <cell r="E18">
            <v>1222</v>
          </cell>
          <cell r="F18">
            <v>13953</v>
          </cell>
          <cell r="G18">
            <v>3885</v>
          </cell>
          <cell r="K18">
            <v>497054</v>
          </cell>
          <cell r="L18">
            <v>556421</v>
          </cell>
          <cell r="M18">
            <v>120687</v>
          </cell>
          <cell r="N18">
            <v>2666</v>
          </cell>
          <cell r="O18">
            <v>157969</v>
          </cell>
          <cell r="P18">
            <v>12567</v>
          </cell>
        </row>
        <row r="19">
          <cell r="B19">
            <v>32942</v>
          </cell>
          <cell r="C19">
            <v>32008</v>
          </cell>
          <cell r="D19">
            <v>11214</v>
          </cell>
          <cell r="E19">
            <v>1194</v>
          </cell>
          <cell r="F19">
            <v>13557</v>
          </cell>
          <cell r="G19">
            <v>3765</v>
          </cell>
          <cell r="K19">
            <v>465382</v>
          </cell>
          <cell r="L19">
            <v>503012</v>
          </cell>
          <cell r="M19">
            <v>93802</v>
          </cell>
          <cell r="N19">
            <v>2303</v>
          </cell>
          <cell r="O19">
            <v>139408</v>
          </cell>
          <cell r="P19">
            <v>10923</v>
          </cell>
        </row>
        <row r="20">
          <cell r="B20">
            <v>31188</v>
          </cell>
          <cell r="C20">
            <v>29903</v>
          </cell>
          <cell r="D20">
            <v>11203</v>
          </cell>
          <cell r="E20">
            <v>1208</v>
          </cell>
          <cell r="F20">
            <v>12593</v>
          </cell>
          <cell r="G20">
            <v>3452</v>
          </cell>
          <cell r="K20">
            <v>432336</v>
          </cell>
          <cell r="L20">
            <v>443045</v>
          </cell>
          <cell r="M20">
            <v>87125</v>
          </cell>
          <cell r="N20">
            <v>1964</v>
          </cell>
          <cell r="O20">
            <v>116338</v>
          </cell>
          <cell r="P20">
            <v>8148</v>
          </cell>
        </row>
        <row r="21">
          <cell r="B21">
            <v>33562</v>
          </cell>
          <cell r="C21">
            <v>32824</v>
          </cell>
          <cell r="D21">
            <v>12468</v>
          </cell>
          <cell r="E21">
            <v>1364</v>
          </cell>
          <cell r="F21">
            <v>13746</v>
          </cell>
          <cell r="G21">
            <v>3882</v>
          </cell>
          <cell r="K21">
            <v>505031</v>
          </cell>
          <cell r="L21">
            <v>553206</v>
          </cell>
          <cell r="M21">
            <v>116050</v>
          </cell>
          <cell r="N21">
            <v>2717</v>
          </cell>
          <cell r="O21">
            <v>142579</v>
          </cell>
          <cell r="P21">
            <v>11477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C32" sqref="C32"/>
    </sheetView>
  </sheetViews>
  <sheetFormatPr baseColWidth="10" defaultRowHeight="15" x14ac:dyDescent="0.25"/>
  <cols>
    <col min="1" max="1" width="26" customWidth="1"/>
    <col min="8" max="8" width="21" bestFit="1" customWidth="1"/>
  </cols>
  <sheetData>
    <row r="1" spans="1:13" ht="15.75" x14ac:dyDescent="0.25">
      <c r="A1" s="1" t="s">
        <v>0</v>
      </c>
    </row>
    <row r="2" spans="1:13" ht="15.75" x14ac:dyDescent="0.25">
      <c r="A2" s="1" t="s">
        <v>1</v>
      </c>
    </row>
    <row r="3" spans="1:13" ht="15.75" x14ac:dyDescent="0.25">
      <c r="A3" s="1" t="s">
        <v>2</v>
      </c>
    </row>
    <row r="4" spans="1:13" ht="15.75" x14ac:dyDescent="0.25">
      <c r="A4" s="1" t="s">
        <v>3</v>
      </c>
    </row>
    <row r="5" spans="1:13" ht="15.75" thickBot="1" x14ac:dyDescent="0.3">
      <c r="A5" s="2"/>
    </row>
    <row r="6" spans="1:13" ht="15.75" thickBot="1" x14ac:dyDescent="0.3">
      <c r="A6" s="3" t="s">
        <v>4</v>
      </c>
      <c r="B6" s="4"/>
      <c r="C6" s="4"/>
      <c r="D6" s="4"/>
      <c r="E6" s="4"/>
      <c r="F6" s="5"/>
      <c r="G6" s="6"/>
      <c r="H6" s="3" t="s">
        <v>5</v>
      </c>
      <c r="I6" s="4"/>
      <c r="J6" s="4"/>
      <c r="K6" s="4"/>
      <c r="L6" s="4"/>
      <c r="M6" s="5"/>
    </row>
    <row r="7" spans="1:13" ht="30.75" thickBot="1" x14ac:dyDescent="0.3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6"/>
      <c r="H7" s="7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9" t="s">
        <v>11</v>
      </c>
    </row>
    <row r="8" spans="1:13" x14ac:dyDescent="0.25">
      <c r="A8" s="10" t="s">
        <v>12</v>
      </c>
      <c r="B8" s="11">
        <f>'[1]2018'!B12</f>
        <v>35822</v>
      </c>
      <c r="C8" s="11">
        <f>'[1]2018'!C12</f>
        <v>37415</v>
      </c>
      <c r="D8" s="11">
        <f>'[1]2018'!D12+'[1]2018'!E12</f>
        <v>15952</v>
      </c>
      <c r="E8" s="11">
        <f>'[1]2018'!F12+'[1]2018'!G12</f>
        <v>20409</v>
      </c>
      <c r="F8" s="11">
        <f>SUM(B8:E8)</f>
        <v>109598</v>
      </c>
      <c r="H8" s="10" t="s">
        <v>12</v>
      </c>
      <c r="I8" s="11">
        <f>'[1]2018'!K12</f>
        <v>527049</v>
      </c>
      <c r="J8" s="11">
        <f>'[1]2018'!L12</f>
        <v>562476</v>
      </c>
      <c r="K8" s="11">
        <f>'[1]2018'!M12+'[1]2018'!N12</f>
        <v>152986</v>
      </c>
      <c r="L8" s="11">
        <f>'[1]2018'!O12+'[1]2018'!P12</f>
        <v>179320</v>
      </c>
      <c r="M8" s="11">
        <f>SUM(I8:L8)</f>
        <v>1421831</v>
      </c>
    </row>
    <row r="9" spans="1:13" x14ac:dyDescent="0.25">
      <c r="A9" s="12" t="s">
        <v>13</v>
      </c>
      <c r="B9" s="13">
        <f>'[1]2018'!B13</f>
        <v>28734</v>
      </c>
      <c r="C9" s="13">
        <f>'[1]2018'!C13</f>
        <v>27882</v>
      </c>
      <c r="D9" s="13">
        <f>'[1]2018'!D13+'[1]2018'!E13</f>
        <v>11889</v>
      </c>
      <c r="E9" s="13">
        <f>'[1]2018'!F13+'[1]2018'!G13</f>
        <v>15039</v>
      </c>
      <c r="F9" s="13">
        <f>SUM(B9:E9)</f>
        <v>83544</v>
      </c>
      <c r="H9" s="12" t="s">
        <v>13</v>
      </c>
      <c r="I9" s="13">
        <f>'[1]2018'!K13</f>
        <v>379286</v>
      </c>
      <c r="J9" s="13">
        <f>'[1]2018'!L13</f>
        <v>392434</v>
      </c>
      <c r="K9" s="13">
        <f>'[1]2018'!M13+'[1]2018'!N13</f>
        <v>83055</v>
      </c>
      <c r="L9" s="13">
        <f>'[1]2018'!O13+'[1]2018'!P13</f>
        <v>110481</v>
      </c>
      <c r="M9" s="13">
        <f>SUM(I9:L9)</f>
        <v>965256</v>
      </c>
    </row>
    <row r="10" spans="1:13" x14ac:dyDescent="0.25">
      <c r="A10" s="12" t="s">
        <v>14</v>
      </c>
      <c r="B10" s="13">
        <f>'[1]2018'!B14</f>
        <v>32907</v>
      </c>
      <c r="C10" s="13">
        <f>'[1]2018'!C14</f>
        <v>33850</v>
      </c>
      <c r="D10" s="13">
        <f>'[1]2018'!D14+'[1]2018'!E14</f>
        <v>14201</v>
      </c>
      <c r="E10" s="13">
        <f>'[1]2018'!F14+'[1]2018'!G14</f>
        <v>17917</v>
      </c>
      <c r="F10" s="13">
        <f>SUM(B10:E10)</f>
        <v>98875</v>
      </c>
      <c r="H10" s="12" t="s">
        <v>14</v>
      </c>
      <c r="I10" s="13">
        <f>'[1]2018'!K14</f>
        <v>513032</v>
      </c>
      <c r="J10" s="13">
        <f>'[1]2018'!L14</f>
        <v>542946</v>
      </c>
      <c r="K10" s="13">
        <f>'[1]2018'!M14+'[1]2018'!N14</f>
        <v>122444</v>
      </c>
      <c r="L10" s="13">
        <f>'[1]2018'!O14+'[1]2018'!P14</f>
        <v>170460</v>
      </c>
      <c r="M10" s="13">
        <f>SUM(I10:L10)</f>
        <v>1348882</v>
      </c>
    </row>
    <row r="11" spans="1:13" x14ac:dyDescent="0.25">
      <c r="A11" s="12" t="s">
        <v>15</v>
      </c>
      <c r="B11" s="13">
        <f>'[1]2018'!B15</f>
        <v>31439</v>
      </c>
      <c r="C11" s="13">
        <f>'[1]2018'!C15</f>
        <v>30732</v>
      </c>
      <c r="D11" s="13">
        <f>'[1]2018'!D15+'[1]2018'!E15</f>
        <v>13661</v>
      </c>
      <c r="E11" s="13">
        <f>'[1]2018'!F15+'[1]2018'!G15</f>
        <v>16284</v>
      </c>
      <c r="F11" s="13">
        <f>SUM(B11:E11)</f>
        <v>92116</v>
      </c>
      <c r="H11" s="12" t="s">
        <v>15</v>
      </c>
      <c r="I11" s="13">
        <f>'[1]2018'!K15</f>
        <v>402565</v>
      </c>
      <c r="J11" s="13">
        <f>'[1]2018'!L15</f>
        <v>460795</v>
      </c>
      <c r="K11" s="13">
        <f>'[1]2018'!M15+'[1]2018'!N15</f>
        <v>99325</v>
      </c>
      <c r="L11" s="13">
        <f>'[1]2018'!O15+'[1]2018'!P15</f>
        <v>119489</v>
      </c>
      <c r="M11" s="13">
        <f>SUM(I11:L11)</f>
        <v>1082174</v>
      </c>
    </row>
    <row r="12" spans="1:13" x14ac:dyDescent="0.25">
      <c r="A12" s="12" t="s">
        <v>16</v>
      </c>
      <c r="B12" s="13">
        <f>'[1]2018'!B16</f>
        <v>32266</v>
      </c>
      <c r="C12" s="13">
        <f>'[1]2018'!C16</f>
        <v>30685</v>
      </c>
      <c r="D12" s="13">
        <f>'[1]2018'!D16+'[1]2018'!E16</f>
        <v>13407</v>
      </c>
      <c r="E12" s="13">
        <f>'[1]2018'!F16+'[1]2018'!G16</f>
        <v>16255</v>
      </c>
      <c r="F12" s="13">
        <f>SUM(B12:E12)</f>
        <v>92613</v>
      </c>
      <c r="H12" s="12" t="s">
        <v>16</v>
      </c>
      <c r="I12" s="13">
        <f>'[1]2018'!K16</f>
        <v>427079</v>
      </c>
      <c r="J12" s="13">
        <f>'[1]2018'!L16</f>
        <v>454745</v>
      </c>
      <c r="K12" s="13">
        <f>'[1]2018'!M16+'[1]2018'!N16</f>
        <v>97117</v>
      </c>
      <c r="L12" s="13">
        <f>'[1]2018'!O16+'[1]2018'!P16</f>
        <v>124629</v>
      </c>
      <c r="M12" s="13">
        <f>SUM(I12:L12)</f>
        <v>1103570</v>
      </c>
    </row>
    <row r="13" spans="1:13" x14ac:dyDescent="0.25">
      <c r="A13" s="12" t="s">
        <v>17</v>
      </c>
      <c r="B13" s="13">
        <f>'[1]2018'!B17</f>
        <v>32947</v>
      </c>
      <c r="C13" s="13">
        <f>'[1]2018'!C17</f>
        <v>34423</v>
      </c>
      <c r="D13" s="13">
        <f>'[1]2018'!D17+'[1]2018'!E17</f>
        <v>14472</v>
      </c>
      <c r="E13" s="13">
        <f>'[1]2018'!F17+'[1]2018'!G17</f>
        <v>17789</v>
      </c>
      <c r="F13" s="13">
        <f>SUM(B13:E13)</f>
        <v>99631</v>
      </c>
      <c r="H13" s="12" t="s">
        <v>17</v>
      </c>
      <c r="I13" s="13">
        <f>'[1]2018'!K17</f>
        <v>537703</v>
      </c>
      <c r="J13" s="13">
        <f>'[1]2018'!L17</f>
        <v>623272</v>
      </c>
      <c r="K13" s="13">
        <f>'[1]2018'!M17+'[1]2018'!N17</f>
        <v>128151</v>
      </c>
      <c r="L13" s="13">
        <f>'[1]2018'!O17+'[1]2018'!P17</f>
        <v>184946</v>
      </c>
      <c r="M13" s="13">
        <f>SUM(I13:L13)</f>
        <v>1474072</v>
      </c>
    </row>
    <row r="14" spans="1:13" x14ac:dyDescent="0.25">
      <c r="A14" s="12" t="s">
        <v>18</v>
      </c>
      <c r="B14" s="13">
        <f>'[1]2018'!B18</f>
        <v>33744</v>
      </c>
      <c r="C14" s="13">
        <f>'[1]2018'!C18</f>
        <v>34070</v>
      </c>
      <c r="D14" s="13">
        <f>'[1]2018'!D18+'[1]2018'!E18</f>
        <v>13993</v>
      </c>
      <c r="E14" s="13">
        <f>'[1]2018'!F18+'[1]2018'!G18</f>
        <v>17838</v>
      </c>
      <c r="F14" s="13">
        <f>SUM(B14:E14)</f>
        <v>99645</v>
      </c>
      <c r="H14" s="12" t="s">
        <v>18</v>
      </c>
      <c r="I14" s="13">
        <f>'[1]2018'!K18</f>
        <v>497054</v>
      </c>
      <c r="J14" s="13">
        <f>'[1]2018'!L18</f>
        <v>556421</v>
      </c>
      <c r="K14" s="13">
        <f>'[1]2018'!M18+'[1]2018'!N18</f>
        <v>123353</v>
      </c>
      <c r="L14" s="13">
        <f>'[1]2018'!O18+'[1]2018'!P18</f>
        <v>170536</v>
      </c>
      <c r="M14" s="13">
        <f>SUM(I14:L14)</f>
        <v>1347364</v>
      </c>
    </row>
    <row r="15" spans="1:13" x14ac:dyDescent="0.25">
      <c r="A15" s="12" t="s">
        <v>19</v>
      </c>
      <c r="B15" s="13">
        <f>'[1]2018'!B19</f>
        <v>32942</v>
      </c>
      <c r="C15" s="13">
        <f>'[1]2018'!C19</f>
        <v>32008</v>
      </c>
      <c r="D15" s="13">
        <f>'[1]2018'!D19+'[1]2018'!E19</f>
        <v>12408</v>
      </c>
      <c r="E15" s="13">
        <f>'[1]2018'!F19+'[1]2018'!G19</f>
        <v>17322</v>
      </c>
      <c r="F15" s="13">
        <f>SUM(B15:E15)</f>
        <v>94680</v>
      </c>
      <c r="H15" s="12" t="s">
        <v>19</v>
      </c>
      <c r="I15" s="13">
        <f>'[1]2018'!K19</f>
        <v>465382</v>
      </c>
      <c r="J15" s="13">
        <f>'[1]2018'!L19</f>
        <v>503012</v>
      </c>
      <c r="K15" s="13">
        <f>'[1]2018'!M19+'[1]2018'!N19</f>
        <v>96105</v>
      </c>
      <c r="L15" s="13">
        <f>'[1]2018'!O19+'[1]2018'!P19</f>
        <v>150331</v>
      </c>
      <c r="M15" s="13">
        <f>SUM(I15:L15)</f>
        <v>1214830</v>
      </c>
    </row>
    <row r="16" spans="1:13" x14ac:dyDescent="0.25">
      <c r="A16" s="12" t="s">
        <v>20</v>
      </c>
      <c r="B16" s="13">
        <f>'[1]2018'!B20</f>
        <v>31188</v>
      </c>
      <c r="C16" s="13">
        <f>'[1]2018'!C20</f>
        <v>29903</v>
      </c>
      <c r="D16" s="13">
        <f>'[1]2018'!D20+'[1]2018'!E20</f>
        <v>12411</v>
      </c>
      <c r="E16" s="13">
        <f>'[1]2018'!F20+'[1]2018'!G20</f>
        <v>16045</v>
      </c>
      <c r="F16" s="13">
        <f>SUM(B16:E16)</f>
        <v>89547</v>
      </c>
      <c r="H16" s="12" t="s">
        <v>20</v>
      </c>
      <c r="I16" s="13">
        <f>'[1]2018'!K20</f>
        <v>432336</v>
      </c>
      <c r="J16" s="13">
        <f>'[1]2018'!L20</f>
        <v>443045</v>
      </c>
      <c r="K16" s="13">
        <f>'[1]2018'!M20+'[1]2018'!N20</f>
        <v>89089</v>
      </c>
      <c r="L16" s="13">
        <f>'[1]2018'!O20+'[1]2018'!P20</f>
        <v>124486</v>
      </c>
      <c r="M16" s="13">
        <f>SUM(I16:L16)</f>
        <v>1088956</v>
      </c>
    </row>
    <row r="17" spans="1:13" x14ac:dyDescent="0.25">
      <c r="A17" s="12" t="s">
        <v>21</v>
      </c>
      <c r="B17" s="13">
        <f>'[1]2018'!B21</f>
        <v>33562</v>
      </c>
      <c r="C17" s="13">
        <f>'[1]2018'!C21</f>
        <v>32824</v>
      </c>
      <c r="D17" s="13">
        <f>'[1]2018'!D21+'[1]2018'!E21</f>
        <v>13832</v>
      </c>
      <c r="E17" s="13">
        <f>'[1]2018'!F21+'[1]2018'!G21</f>
        <v>17628</v>
      </c>
      <c r="F17" s="13">
        <f>SUM(B17:E17)</f>
        <v>97846</v>
      </c>
      <c r="H17" s="12" t="s">
        <v>21</v>
      </c>
      <c r="I17" s="13">
        <f>'[1]2018'!K21</f>
        <v>505031</v>
      </c>
      <c r="J17" s="13">
        <f>'[1]2018'!L21</f>
        <v>553206</v>
      </c>
      <c r="K17" s="13">
        <f>'[1]2018'!M21+'[1]2018'!N21</f>
        <v>118767</v>
      </c>
      <c r="L17" s="13">
        <f>'[1]2018'!O21+'[1]2018'!P21</f>
        <v>154056</v>
      </c>
      <c r="M17" s="13">
        <f>SUM(I17:L17)</f>
        <v>1331060</v>
      </c>
    </row>
    <row r="18" spans="1:13" x14ac:dyDescent="0.25">
      <c r="A18" s="12" t="s">
        <v>22</v>
      </c>
      <c r="B18" s="13">
        <v>32102</v>
      </c>
      <c r="C18" s="13">
        <v>35528</v>
      </c>
      <c r="D18" s="13">
        <v>13303</v>
      </c>
      <c r="E18" s="13">
        <v>16494</v>
      </c>
      <c r="F18" s="13">
        <f>SUM(B18:E18)</f>
        <v>97427</v>
      </c>
      <c r="H18" s="12" t="s">
        <v>22</v>
      </c>
      <c r="I18" s="13">
        <v>483911</v>
      </c>
      <c r="J18" s="13">
        <v>487896</v>
      </c>
      <c r="K18" s="13">
        <v>112117</v>
      </c>
      <c r="L18" s="13">
        <v>157961</v>
      </c>
      <c r="M18" s="13">
        <f>SUM(I18:L18)</f>
        <v>1241885</v>
      </c>
    </row>
    <row r="19" spans="1:13" ht="15.75" thickBot="1" x14ac:dyDescent="0.3">
      <c r="A19" s="14" t="s">
        <v>23</v>
      </c>
      <c r="B19" s="15">
        <v>37027</v>
      </c>
      <c r="C19" s="15">
        <v>50279</v>
      </c>
      <c r="D19" s="15">
        <v>15155</v>
      </c>
      <c r="E19" s="15">
        <v>19629</v>
      </c>
      <c r="F19" s="15">
        <f>SUM(B19:E19)</f>
        <v>122090</v>
      </c>
      <c r="H19" s="14" t="s">
        <v>23</v>
      </c>
      <c r="I19" s="15">
        <v>727771</v>
      </c>
      <c r="J19" s="15">
        <v>772256</v>
      </c>
      <c r="K19" s="15">
        <v>166307</v>
      </c>
      <c r="L19" s="15">
        <v>266079</v>
      </c>
      <c r="M19" s="15">
        <f>SUM(I19:L19)</f>
        <v>1932413</v>
      </c>
    </row>
    <row r="20" spans="1:13" x14ac:dyDescent="0.25">
      <c r="A20" s="16" t="s">
        <v>24</v>
      </c>
      <c r="B20" s="17">
        <f>SUM(B8:B19)</f>
        <v>394680</v>
      </c>
      <c r="C20" s="17">
        <f>SUM(C8:C19)</f>
        <v>409599</v>
      </c>
      <c r="D20" s="17">
        <f>SUM(D8:D19)</f>
        <v>164684</v>
      </c>
      <c r="E20" s="17">
        <f>SUM(E8:E19)</f>
        <v>208649</v>
      </c>
      <c r="F20" s="17">
        <f>SUM(F8:F19)</f>
        <v>1177612</v>
      </c>
      <c r="H20" s="16" t="s">
        <v>24</v>
      </c>
      <c r="I20" s="17">
        <f>SUM(I8:I19)</f>
        <v>5898199</v>
      </c>
      <c r="J20" s="17">
        <f>SUM(J8:J19)</f>
        <v>6352504</v>
      </c>
      <c r="K20" s="17">
        <f>SUM(K8:K19)</f>
        <v>1388816</v>
      </c>
      <c r="L20" s="17">
        <f>SUM(L8:L19)</f>
        <v>1912774</v>
      </c>
      <c r="M20" s="17">
        <f>SUM(M8:M19)</f>
        <v>15552293</v>
      </c>
    </row>
  </sheetData>
  <mergeCells count="2">
    <mergeCell ref="A6:F6"/>
    <mergeCell ref="H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Leon</dc:creator>
  <cp:lastModifiedBy>Diego Leon</cp:lastModifiedBy>
  <dcterms:created xsi:type="dcterms:W3CDTF">2019-03-29T23:29:30Z</dcterms:created>
  <dcterms:modified xsi:type="dcterms:W3CDTF">2019-03-29T23:30:16Z</dcterms:modified>
</cp:coreProperties>
</file>