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.10\corporativa\PROYECTOS PARA ESTUDIO\2026\SOFTWARE ESPECIALIZADO - INVITACIÓN PRIVADA No.008\"/>
    </mc:Choice>
  </mc:AlternateContent>
  <xr:revisionPtr revIDLastSave="0" documentId="13_ncr:1_{E29F3FC4-153E-4AF4-A412-CD01081B335B}" xr6:coauthVersionLast="36" xr6:coauthVersionMax="36" xr10:uidLastSave="{00000000-0000-0000-0000-000000000000}"/>
  <bookViews>
    <workbookView xWindow="0" yWindow="0" windowWidth="12330" windowHeight="9795" xr2:uid="{7D0756E0-2883-4F85-AAB6-518C95DD4441}"/>
  </bookViews>
  <sheets>
    <sheet name="PROPUESTA ECONÓMICA" sheetId="1" r:id="rId1"/>
  </sheets>
  <definedNames>
    <definedName name="_Hlk195541070" localSheetId="0">'PROPUESTA ECONÓMICA'!$B$12</definedName>
    <definedName name="_xlnm.Print_Area" localSheetId="0">'PROPUESTA ECONÓMICA'!$A$1:$H$24</definedName>
    <definedName name="TABLA">#REF!</definedName>
    <definedName name="_xlnm.Print_Titles" localSheetId="0">'PROPUESTA ECONÓMICA'!$5:$5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4" i="1" l="1"/>
  <c r="H14" i="1"/>
  <c r="H16" i="1" s="1"/>
  <c r="F11" i="1" l="1"/>
  <c r="E6" i="1"/>
  <c r="E12" i="1"/>
  <c r="F12" i="1" s="1"/>
  <c r="E11" i="1"/>
  <c r="E9" i="1"/>
  <c r="F9" i="1" s="1"/>
  <c r="E8" i="1"/>
  <c r="F8" i="1" s="1"/>
  <c r="E7" i="1"/>
  <c r="F7" i="1" s="1"/>
  <c r="F6" i="1" l="1"/>
  <c r="E13" i="1"/>
  <c r="F13" i="1" s="1"/>
  <c r="G13" i="1" s="1"/>
  <c r="E10" i="1"/>
  <c r="F10" i="1" s="1"/>
  <c r="G6" i="1" l="1"/>
  <c r="F14" i="1"/>
  <c r="E14" i="1"/>
  <c r="G9" i="1"/>
  <c r="G10" i="1"/>
  <c r="G11" i="1"/>
  <c r="G12" i="1"/>
  <c r="G8" i="1"/>
  <c r="G7" i="1"/>
  <c r="G14" i="1" l="1"/>
</calcChain>
</file>

<file path=xl/sharedStrings.xml><?xml version="1.0" encoding="utf-8"?>
<sst xmlns="http://schemas.openxmlformats.org/spreadsheetml/2006/main" count="22" uniqueCount="22">
  <si>
    <t>ITEM</t>
  </si>
  <si>
    <t>VALOR UNITARIO</t>
  </si>
  <si>
    <t xml:space="preserve">DESCRIPCIÓN GENERAL </t>
  </si>
  <si>
    <t>CANTIDAD</t>
  </si>
  <si>
    <t xml:space="preserve">IMPUESTO A QUE HAYA LUGAR </t>
  </si>
  <si>
    <t>TOTAL</t>
  </si>
  <si>
    <t>Renovación licencia QR Versión premium - (año) página https://me-qr.com/</t>
  </si>
  <si>
    <r>
      <t xml:space="preserve">Renovación Creative Cloud (Creative Cloud Todas las Aplicaciones) </t>
    </r>
    <r>
      <rPr>
        <sz val="10.5"/>
        <color theme="1"/>
        <rFont val="Century Gothic"/>
        <family val="2"/>
      </rPr>
      <t xml:space="preserve">subscripción </t>
    </r>
    <r>
      <rPr>
        <sz val="10.5"/>
        <color rgb="FF000000"/>
        <rFont val="Century Gothic"/>
        <family val="2"/>
      </rPr>
      <t>Anual</t>
    </r>
  </si>
  <si>
    <t>Licenciamiento Canva versión PRO - (Año) página https://www.canva.com/</t>
  </si>
  <si>
    <t>Licenciamiento Capcut sobre cuenta de correo existente</t>
  </si>
  <si>
    <t>Renovación licenciamiento AutoCAD 2024</t>
  </si>
  <si>
    <t>Licenciamiento Project Plan 5</t>
  </si>
  <si>
    <t>Licenciamiento Microsoft® Power BI Pro subscripción anual (1 cuenta de renovación)</t>
  </si>
  <si>
    <t>Licenciamito PDF Expert</t>
  </si>
  <si>
    <t xml:space="preserve">VALOR TOTAL INCLUIDO IMPUESTOS A QUE HAYA LUGAR </t>
  </si>
  <si>
    <t xml:space="preserve">VALOR UNITARIO INCLUIDO IMPUESTOS A  QUE HAYA LUGAR </t>
  </si>
  <si>
    <t>VALOR TOTAL SUGERIDO COMO TECHO A OFERTAR (PROMEDIO)</t>
  </si>
  <si>
    <t xml:space="preserve">TIEMPO DE EJECUCIÓN EN MESES </t>
  </si>
  <si>
    <t xml:space="preserve">VALOR DEL PRESUPUESTO OFICIAL SEGÚN ESTUDIO </t>
  </si>
  <si>
    <t>FIRMA____________________________________________________________</t>
  </si>
  <si>
    <t>ANEXO No.2 - PROPUESTA ECONÓMICA - SOFTWARE ESPECIALIZADO</t>
  </si>
  <si>
    <r>
      <rPr>
        <b/>
        <sz val="11"/>
        <color theme="1"/>
        <rFont val="Century Gothic"/>
        <family val="2"/>
      </rPr>
      <t xml:space="preserve">Nota 1. </t>
    </r>
    <r>
      <rPr>
        <sz val="11"/>
        <color theme="1"/>
        <rFont val="Century Gothic"/>
        <family val="2"/>
      </rPr>
      <t xml:space="preserve"> El futuro contratista deberá entregar el licenciamiento, en un plazo no mayor a diez (10) días contados a partir de la firma del acta de inicio, cumpliendo con las especificaciones técnicas solicitadas. 
</t>
    </r>
    <r>
      <rPr>
        <b/>
        <sz val="11"/>
        <color theme="1"/>
        <rFont val="Century Gothic"/>
        <family val="2"/>
      </rPr>
      <t xml:space="preserve">Nota 2. </t>
    </r>
    <r>
      <rPr>
        <sz val="11"/>
        <color theme="1"/>
        <rFont val="Century Gothic"/>
        <family val="2"/>
      </rPr>
      <t xml:space="preserve"> La presente propuesta se mantendrá vigente por un periodo de 60 días.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</si>
</sst>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&quot;$&quot;\ * #,##0_-;\-&quot;$&quot;\ * #,##0_-;_-&quot;$&quot;\ * &quot;-&quot;_-;_-@_-"/>
    <numFmt numFmtId="41" formatCode="_-* #,##0_-;\-* #,##0_-;_-* &quot;-&quot;_-;_-@_-"/>
    <numFmt numFmtId="44" formatCode="_-&quot;$&quot;\ * #,##0.00_-;\-&quot;$&quot;\ * #,##0.00_-;_-&quot;$&quot;\ * &quot;-&quot;??_-;_-@_-"/>
    <numFmt numFmtId="43" formatCode="_-* #,##0.00_-;\-* #,##0.00_-;_-* &quot;-&quot;??_-;_-@_-"/>
    <numFmt numFmtId="164" formatCode="_-&quot;$&quot;\ * #,##0_-;\-&quot;$&quot;\ * #,##0_-;_-&quot;$&quot;\ * &quot;-&quot;??_-;_-@_-"/>
    <numFmt numFmtId="165" formatCode="_(&quot;$&quot;\ * #,##0.00_);_(&quot;$&quot;\ * \(#,##0.00\);_(&quot;$&quot;\ * &quot;-&quot;??_);_(@_)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name val="Arial"/>
      <family val="2"/>
    </font>
    <font>
      <sz val="10"/>
      <name val="Arial"/>
    </font>
    <font>
      <sz val="11"/>
      <color theme="1"/>
      <name val="Arial"/>
      <family val="2"/>
    </font>
    <font>
      <sz val="10.5"/>
      <color rgb="FF000000"/>
      <name val="Century Gothic"/>
      <family val="2"/>
    </font>
    <font>
      <sz val="11"/>
      <color theme="1"/>
      <name val="Century Gothic"/>
      <family val="2"/>
    </font>
    <font>
      <b/>
      <sz val="11"/>
      <color rgb="FF000000"/>
      <name val="Century Gothic"/>
      <family val="2"/>
    </font>
    <font>
      <sz val="11"/>
      <color rgb="FF000000"/>
      <name val="Century Gothic"/>
      <family val="2"/>
    </font>
    <font>
      <b/>
      <sz val="11"/>
      <color theme="1"/>
      <name val="Century Gothic"/>
      <family val="2"/>
    </font>
    <font>
      <sz val="10.5"/>
      <color theme="1"/>
      <name val="Century Gothic"/>
      <family val="2"/>
    </font>
    <font>
      <b/>
      <sz val="14"/>
      <name val="Century Gothic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5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3" fillId="0" borderId="0"/>
    <xf numFmtId="42" fontId="3" fillId="0" borderId="0" applyFont="0" applyFill="0" applyBorder="0" applyAlignment="0" applyProtection="0"/>
    <xf numFmtId="0" fontId="4" fillId="0" borderId="0"/>
    <xf numFmtId="0" fontId="5" fillId="0" borderId="0"/>
    <xf numFmtId="43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41" fontId="3" fillId="0" borderId="0" applyFont="0" applyFill="0" applyBorder="0" applyAlignment="0" applyProtection="0"/>
    <xf numFmtId="44" fontId="3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165" fontId="3" fillId="0" borderId="0" applyFont="0" applyFill="0" applyBorder="0" applyAlignment="0" applyProtection="0"/>
    <xf numFmtId="0" fontId="1" fillId="0" borderId="0"/>
  </cellStyleXfs>
  <cellXfs count="31">
    <xf numFmtId="0" fontId="0" fillId="0" borderId="0" xfId="0"/>
    <xf numFmtId="0" fontId="7" fillId="0" borderId="0" xfId="0" applyFont="1"/>
    <xf numFmtId="0" fontId="8" fillId="2" borderId="5" xfId="0" applyFont="1" applyFill="1" applyBorder="1" applyAlignment="1">
      <alignment horizontal="center" vertical="center" wrapText="1"/>
    </xf>
    <xf numFmtId="164" fontId="7" fillId="0" borderId="1" xfId="1" applyNumberFormat="1" applyFont="1" applyBorder="1" applyAlignment="1">
      <alignment vertical="center"/>
    </xf>
    <xf numFmtId="164" fontId="7" fillId="0" borderId="1" xfId="0" applyNumberFormat="1" applyFont="1" applyBorder="1" applyAlignment="1">
      <alignment vertical="center"/>
    </xf>
    <xf numFmtId="164" fontId="7" fillId="0" borderId="6" xfId="0" applyNumberFormat="1" applyFont="1" applyBorder="1" applyAlignment="1">
      <alignment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9" fillId="0" borderId="3" xfId="14" applyFont="1" applyFill="1" applyBorder="1" applyAlignment="1" applyProtection="1">
      <alignment horizontal="center" vertical="center" wrapText="1"/>
      <protection locked="0"/>
    </xf>
    <xf numFmtId="0" fontId="9" fillId="0" borderId="7" xfId="14" applyFont="1" applyFill="1" applyBorder="1" applyAlignment="1" applyProtection="1">
      <alignment horizontal="center" vertical="center" wrapText="1"/>
      <protection locked="0"/>
    </xf>
    <xf numFmtId="0" fontId="6" fillId="0" borderId="3" xfId="0" applyFont="1" applyBorder="1" applyAlignment="1">
      <alignment horizontal="left" vertical="center" wrapText="1"/>
    </xf>
    <xf numFmtId="0" fontId="11" fillId="0" borderId="3" xfId="0" applyFont="1" applyBorder="1" applyAlignment="1">
      <alignment horizontal="left" vertical="center" wrapText="1"/>
    </xf>
    <xf numFmtId="164" fontId="9" fillId="2" borderId="4" xfId="1" applyNumberFormat="1" applyFont="1" applyFill="1" applyBorder="1" applyAlignment="1" applyProtection="1">
      <alignment vertical="center" wrapText="1"/>
      <protection locked="0"/>
    </xf>
    <xf numFmtId="164" fontId="8" fillId="2" borderId="6" xfId="14" applyNumberFormat="1" applyFont="1" applyFill="1" applyBorder="1" applyAlignment="1" applyProtection="1">
      <alignment vertical="center" wrapText="1"/>
      <protection locked="0"/>
    </xf>
    <xf numFmtId="164" fontId="7" fillId="0" borderId="1" xfId="1" applyNumberFormat="1" applyFont="1" applyBorder="1"/>
    <xf numFmtId="0" fontId="10" fillId="2" borderId="1" xfId="0" applyFont="1" applyFill="1" applyBorder="1" applyAlignment="1">
      <alignment horizontal="center" vertical="center" wrapText="1"/>
    </xf>
    <xf numFmtId="164" fontId="10" fillId="0" borderId="1" xfId="0" applyNumberFormat="1" applyFont="1" applyBorder="1"/>
    <xf numFmtId="164" fontId="8" fillId="3" borderId="6" xfId="14" applyNumberFormat="1" applyFont="1" applyFill="1" applyBorder="1" applyAlignment="1" applyProtection="1">
      <alignment vertical="center" wrapText="1"/>
      <protection locked="0"/>
    </xf>
    <xf numFmtId="0" fontId="8" fillId="2" borderId="3" xfId="14" applyFont="1" applyFill="1" applyBorder="1" applyAlignment="1" applyProtection="1">
      <alignment horizontal="right" vertical="center" wrapText="1"/>
      <protection locked="0"/>
    </xf>
    <xf numFmtId="0" fontId="8" fillId="2" borderId="2" xfId="14" applyFont="1" applyFill="1" applyBorder="1" applyAlignment="1" applyProtection="1">
      <alignment horizontal="right" vertical="center" wrapText="1"/>
      <protection locked="0"/>
    </xf>
    <xf numFmtId="0" fontId="8" fillId="2" borderId="4" xfId="14" applyFont="1" applyFill="1" applyBorder="1" applyAlignment="1" applyProtection="1">
      <alignment horizontal="right" vertical="center" wrapText="1"/>
      <protection locked="0"/>
    </xf>
    <xf numFmtId="0" fontId="8" fillId="3" borderId="8" xfId="14" applyFont="1" applyFill="1" applyBorder="1" applyAlignment="1" applyProtection="1">
      <alignment horizontal="center" vertical="center" wrapText="1"/>
      <protection locked="0"/>
    </xf>
    <xf numFmtId="0" fontId="7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0" fontId="12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left" vertical="top" wrapText="1"/>
    </xf>
  </cellXfs>
  <cellStyles count="15">
    <cellStyle name="Millares [0] 2" xfId="9" xr:uid="{B633A32D-1E1B-4A6A-854F-BEFF3CD4C857}"/>
    <cellStyle name="Millares 2" xfId="7" xr:uid="{8865E301-50FD-4F36-8C0D-FFB14F504912}"/>
    <cellStyle name="Moneda" xfId="1" builtinId="4"/>
    <cellStyle name="Moneda [0] 2" xfId="4" xr:uid="{911F6FD6-11F1-4D08-ABBB-B4D1D6E035B3}"/>
    <cellStyle name="Moneda 2" xfId="10" xr:uid="{FF499266-5835-442B-9C10-9F8FDC0EE55B}"/>
    <cellStyle name="Moneda 2 2" xfId="13" xr:uid="{0CED8B54-4755-43AD-A97D-6D64D2E0D102}"/>
    <cellStyle name="Moneda 5" xfId="12" xr:uid="{8AFF097E-6A1E-4A08-8726-0C60E01D4EBD}"/>
    <cellStyle name="Normal" xfId="0" builtinId="0"/>
    <cellStyle name="Normal 2" xfId="2" xr:uid="{2748847E-36E1-4D31-B6B0-25B07E7792F1}"/>
    <cellStyle name="Normal 2 2" xfId="3" xr:uid="{94208377-DFAC-4143-9B45-C143B775BC0D}"/>
    <cellStyle name="Normal 3" xfId="5" xr:uid="{65CA586B-D403-463F-9B7D-2CCB5248363C}"/>
    <cellStyle name="Normal 4" xfId="6" xr:uid="{8F921B84-CE73-4793-AE37-B0EA92F38D7F}"/>
    <cellStyle name="Normal 5" xfId="11" xr:uid="{BDBC6688-49BA-4D7D-9215-0FB885ED8E27}"/>
    <cellStyle name="Normal 6" xfId="14" xr:uid="{008A476E-3693-4061-A49A-93BE0C9E3159}"/>
    <cellStyle name="Porcentaje 2" xfId="8" xr:uid="{DF9E0B55-2A64-413A-A526-7167A4A7055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FA3C99-3B3E-4A99-901B-3917AA3E9D33}">
  <sheetPr>
    <tabColor theme="8" tint="-0.249977111117893"/>
  </sheetPr>
  <dimension ref="A1:H23"/>
  <sheetViews>
    <sheetView tabSelected="1" view="pageBreakPreview" zoomScale="85" zoomScaleNormal="85" zoomScaleSheetLayoutView="85" workbookViewId="0">
      <selection activeCell="D14" sqref="D14"/>
    </sheetView>
  </sheetViews>
  <sheetFormatPr baseColWidth="10" defaultRowHeight="16.5" x14ac:dyDescent="0.3"/>
  <cols>
    <col min="1" max="1" width="6.85546875" style="1" customWidth="1"/>
    <col min="2" max="2" width="74.28515625" style="1" customWidth="1"/>
    <col min="3" max="3" width="13.140625" style="1" customWidth="1"/>
    <col min="4" max="8" width="18.7109375" style="1" customWidth="1"/>
    <col min="9" max="16384" width="11.42578125" style="1"/>
  </cols>
  <sheetData>
    <row r="1" spans="1:8" ht="24" customHeight="1" x14ac:dyDescent="0.3">
      <c r="A1" s="29" t="s">
        <v>20</v>
      </c>
      <c r="B1" s="29"/>
      <c r="C1" s="29"/>
      <c r="D1" s="29"/>
      <c r="E1" s="29"/>
      <c r="F1" s="29"/>
      <c r="G1" s="29"/>
      <c r="H1" s="29"/>
    </row>
    <row r="2" spans="1:8" ht="9" customHeight="1" x14ac:dyDescent="0.3">
      <c r="A2" s="22"/>
      <c r="B2" s="22"/>
      <c r="C2" s="22"/>
      <c r="D2" s="22"/>
      <c r="E2" s="22"/>
      <c r="F2" s="22"/>
      <c r="G2" s="22"/>
      <c r="H2" s="22"/>
    </row>
    <row r="3" spans="1:8" ht="58.5" customHeight="1" x14ac:dyDescent="0.3">
      <c r="A3" s="30" t="s">
        <v>21</v>
      </c>
      <c r="B3" s="30"/>
      <c r="C3" s="30"/>
      <c r="D3" s="30"/>
      <c r="E3" s="30"/>
      <c r="F3" s="30"/>
      <c r="G3" s="30"/>
      <c r="H3" s="30"/>
    </row>
    <row r="4" spans="1:8" ht="9" customHeight="1" x14ac:dyDescent="0.3">
      <c r="A4" s="26"/>
      <c r="B4" s="26"/>
      <c r="C4" s="26"/>
      <c r="D4" s="26"/>
      <c r="E4" s="26"/>
      <c r="F4" s="26"/>
      <c r="G4" s="26"/>
      <c r="H4" s="26"/>
    </row>
    <row r="5" spans="1:8" s="7" customFormat="1" ht="71.25" x14ac:dyDescent="0.25">
      <c r="A5" s="2" t="s">
        <v>0</v>
      </c>
      <c r="B5" s="2" t="s">
        <v>2</v>
      </c>
      <c r="C5" s="2" t="s">
        <v>3</v>
      </c>
      <c r="D5" s="2" t="s">
        <v>1</v>
      </c>
      <c r="E5" s="2" t="s">
        <v>4</v>
      </c>
      <c r="F5" s="2" t="s">
        <v>15</v>
      </c>
      <c r="G5" s="2" t="s">
        <v>14</v>
      </c>
      <c r="H5" s="15" t="s">
        <v>16</v>
      </c>
    </row>
    <row r="6" spans="1:8" ht="30" customHeight="1" x14ac:dyDescent="0.3">
      <c r="A6" s="8">
        <v>1</v>
      </c>
      <c r="B6" s="10" t="s">
        <v>7</v>
      </c>
      <c r="C6" s="6">
        <v>2</v>
      </c>
      <c r="D6" s="12">
        <v>0</v>
      </c>
      <c r="E6" s="3">
        <f t="shared" ref="E6:E13" si="0">+D6*19%</f>
        <v>0</v>
      </c>
      <c r="F6" s="3">
        <f t="shared" ref="F6:F13" si="1">E6+D6</f>
        <v>0</v>
      </c>
      <c r="G6" s="4">
        <f>F6*C6</f>
        <v>0</v>
      </c>
      <c r="H6" s="14">
        <v>10933418</v>
      </c>
    </row>
    <row r="7" spans="1:8" ht="30" customHeight="1" x14ac:dyDescent="0.3">
      <c r="A7" s="8">
        <v>2</v>
      </c>
      <c r="B7" s="10" t="s">
        <v>8</v>
      </c>
      <c r="C7" s="6">
        <v>2</v>
      </c>
      <c r="D7" s="12">
        <v>0</v>
      </c>
      <c r="E7" s="3">
        <f t="shared" si="0"/>
        <v>0</v>
      </c>
      <c r="F7" s="3">
        <f t="shared" si="1"/>
        <v>0</v>
      </c>
      <c r="G7" s="4">
        <f>F7*C7</f>
        <v>0</v>
      </c>
      <c r="H7" s="14">
        <v>1303382</v>
      </c>
    </row>
    <row r="8" spans="1:8" ht="30" customHeight="1" x14ac:dyDescent="0.3">
      <c r="A8" s="8">
        <v>3</v>
      </c>
      <c r="B8" s="11" t="s">
        <v>9</v>
      </c>
      <c r="C8" s="6">
        <v>2</v>
      </c>
      <c r="D8" s="12">
        <v>0</v>
      </c>
      <c r="E8" s="3">
        <f t="shared" si="0"/>
        <v>0</v>
      </c>
      <c r="F8" s="3">
        <f t="shared" si="1"/>
        <v>0</v>
      </c>
      <c r="G8" s="4">
        <f>F8*C8</f>
        <v>0</v>
      </c>
      <c r="H8" s="14">
        <v>3372898</v>
      </c>
    </row>
    <row r="9" spans="1:8" ht="30" customHeight="1" x14ac:dyDescent="0.3">
      <c r="A9" s="8">
        <v>4</v>
      </c>
      <c r="B9" s="11" t="s">
        <v>10</v>
      </c>
      <c r="C9" s="6">
        <v>3</v>
      </c>
      <c r="D9" s="12">
        <v>0</v>
      </c>
      <c r="E9" s="3">
        <f t="shared" si="0"/>
        <v>0</v>
      </c>
      <c r="F9" s="3">
        <f t="shared" si="1"/>
        <v>0</v>
      </c>
      <c r="G9" s="4">
        <f t="shared" ref="G9:G12" si="2">F9*C9</f>
        <v>0</v>
      </c>
      <c r="H9" s="14">
        <v>35078712</v>
      </c>
    </row>
    <row r="10" spans="1:8" ht="30" customHeight="1" x14ac:dyDescent="0.3">
      <c r="A10" s="8">
        <v>5</v>
      </c>
      <c r="B10" s="11" t="s">
        <v>11</v>
      </c>
      <c r="C10" s="6">
        <v>5</v>
      </c>
      <c r="D10" s="12">
        <v>0</v>
      </c>
      <c r="E10" s="3">
        <f t="shared" si="0"/>
        <v>0</v>
      </c>
      <c r="F10" s="3">
        <f t="shared" si="1"/>
        <v>0</v>
      </c>
      <c r="G10" s="4">
        <f t="shared" si="2"/>
        <v>0</v>
      </c>
      <c r="H10" s="14">
        <v>20247360</v>
      </c>
    </row>
    <row r="11" spans="1:8" ht="35.25" customHeight="1" x14ac:dyDescent="0.3">
      <c r="A11" s="8">
        <v>6</v>
      </c>
      <c r="B11" s="10" t="s">
        <v>6</v>
      </c>
      <c r="C11" s="6">
        <v>2</v>
      </c>
      <c r="D11" s="12">
        <v>0</v>
      </c>
      <c r="E11" s="3">
        <f t="shared" si="0"/>
        <v>0</v>
      </c>
      <c r="F11" s="3">
        <f t="shared" si="1"/>
        <v>0</v>
      </c>
      <c r="G11" s="4">
        <f t="shared" si="2"/>
        <v>0</v>
      </c>
      <c r="H11" s="14">
        <v>1306832</v>
      </c>
    </row>
    <row r="12" spans="1:8" ht="30" customHeight="1" x14ac:dyDescent="0.3">
      <c r="A12" s="8">
        <v>7</v>
      </c>
      <c r="B12" s="11" t="s">
        <v>12</v>
      </c>
      <c r="C12" s="6">
        <v>5</v>
      </c>
      <c r="D12" s="12">
        <v>0</v>
      </c>
      <c r="E12" s="3">
        <f t="shared" si="0"/>
        <v>0</v>
      </c>
      <c r="F12" s="3">
        <f t="shared" si="1"/>
        <v>0</v>
      </c>
      <c r="G12" s="4">
        <f t="shared" si="2"/>
        <v>0</v>
      </c>
      <c r="H12" s="14">
        <v>4332590</v>
      </c>
    </row>
    <row r="13" spans="1:8" ht="30" customHeight="1" x14ac:dyDescent="0.3">
      <c r="A13" s="9">
        <v>8</v>
      </c>
      <c r="B13" s="11" t="s">
        <v>13</v>
      </c>
      <c r="C13" s="6">
        <v>15</v>
      </c>
      <c r="D13" s="12">
        <v>0</v>
      </c>
      <c r="E13" s="3">
        <f t="shared" si="0"/>
        <v>0</v>
      </c>
      <c r="F13" s="3">
        <f t="shared" si="1"/>
        <v>0</v>
      </c>
      <c r="G13" s="4">
        <f t="shared" ref="G13" si="3">F13*C13</f>
        <v>0</v>
      </c>
      <c r="H13" s="14">
        <v>9127605</v>
      </c>
    </row>
    <row r="14" spans="1:8" ht="20.25" customHeight="1" x14ac:dyDescent="0.3">
      <c r="A14" s="18" t="s">
        <v>5</v>
      </c>
      <c r="B14" s="19"/>
      <c r="C14" s="20"/>
      <c r="D14" s="13">
        <f>SUM(D6:D13)</f>
        <v>0</v>
      </c>
      <c r="E14" s="17">
        <f>SUM(E6:E13)</f>
        <v>0</v>
      </c>
      <c r="F14" s="17">
        <f>SUM(F6:F13)</f>
        <v>0</v>
      </c>
      <c r="G14" s="5">
        <f>SUM(G6:G13)</f>
        <v>0</v>
      </c>
      <c r="H14" s="16">
        <f>SUM(H6:H13)</f>
        <v>85702797</v>
      </c>
    </row>
    <row r="15" spans="1:8" ht="11.25" customHeight="1" x14ac:dyDescent="0.3">
      <c r="A15" s="21"/>
      <c r="B15" s="21"/>
      <c r="C15" s="21"/>
      <c r="D15" s="21"/>
      <c r="E15" s="21"/>
      <c r="F15" s="21"/>
      <c r="G15" s="21"/>
      <c r="H15" s="21"/>
    </row>
    <row r="16" spans="1:8" x14ac:dyDescent="0.3">
      <c r="A16" s="23" t="s">
        <v>17</v>
      </c>
      <c r="B16" s="24"/>
      <c r="C16" s="25">
        <v>12</v>
      </c>
      <c r="D16" s="23" t="s">
        <v>18</v>
      </c>
      <c r="E16" s="27"/>
      <c r="F16" s="27"/>
      <c r="G16" s="24"/>
      <c r="H16" s="16">
        <f>H14</f>
        <v>85702797</v>
      </c>
    </row>
    <row r="21" spans="1:2" x14ac:dyDescent="0.3">
      <c r="A21" s="28" t="s">
        <v>19</v>
      </c>
      <c r="B21" s="28"/>
    </row>
    <row r="22" spans="1:2" x14ac:dyDescent="0.3">
      <c r="A22" s="28"/>
      <c r="B22" s="28"/>
    </row>
    <row r="23" spans="1:2" x14ac:dyDescent="0.3">
      <c r="A23" s="28"/>
      <c r="B23" s="28"/>
    </row>
  </sheetData>
  <mergeCells count="9">
    <mergeCell ref="A15:H15"/>
    <mergeCell ref="A16:B16"/>
    <mergeCell ref="D16:G16"/>
    <mergeCell ref="A21:B23"/>
    <mergeCell ref="A2:H2"/>
    <mergeCell ref="A3:H3"/>
    <mergeCell ref="A4:H4"/>
    <mergeCell ref="A14:C14"/>
    <mergeCell ref="A1:H1"/>
  </mergeCells>
  <pageMargins left="0.70866141732283472" right="0.70866141732283472" top="0.74803149606299213" bottom="0.74803149606299213" header="0.31496062992125984" footer="0.31496062992125984"/>
  <pageSetup paperSize="9" scale="68" orientation="landscape" r:id="rId1"/>
  <ignoredErrors>
    <ignoredError sqref="D14:F14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PROPUESTA ECONÓMICA</vt:lpstr>
      <vt:lpstr>'PROPUESTA ECONÓMICA'!_Hlk195541070</vt:lpstr>
      <vt:lpstr>'PROPUESTA ECONÓMICA'!Área_de_impresión</vt:lpstr>
      <vt:lpstr>'PROPUESTA ECONÓMICA'!Títulos_a_imprimir</vt:lpstr>
    </vt:vector>
  </TitlesOfParts>
  <Company>TERMINAL DE TRANSPORTE S.A.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Manuel Antonio Santamaria Guzman</dc:creator>
  <cp:lastModifiedBy>Jamile Ospino Prato</cp:lastModifiedBy>
  <cp:lastPrinted>2023-04-17T20:40:51Z</cp:lastPrinted>
  <dcterms:created xsi:type="dcterms:W3CDTF">2023-03-28T19:56:53Z</dcterms:created>
  <dcterms:modified xsi:type="dcterms:W3CDTF">2026-05-27T16:37:01Z</dcterms:modified>
</cp:coreProperties>
</file>